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5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6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7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Z:\Organisation\Formulare\04 ELER\01 Antrag\01 Bearbeitung\"/>
    </mc:Choice>
  </mc:AlternateContent>
  <bookViews>
    <workbookView xWindow="0" yWindow="0" windowWidth="19200" windowHeight="6330" activeTab="1"/>
  </bookViews>
  <sheets>
    <sheet name="Änderungsdoku" sheetId="2" r:id="rId1"/>
    <sheet name="Seite 1" sheetId="3" r:id="rId2"/>
    <sheet name="Seite 2" sheetId="14" r:id="rId3"/>
    <sheet name="Seite 3" sheetId="5" r:id="rId4"/>
    <sheet name="Seite 4" sheetId="6" r:id="rId5"/>
    <sheet name="Seite 5" sheetId="7" r:id="rId6"/>
    <sheet name="Seite 6" sheetId="9" r:id="rId7"/>
    <sheet name="Seite 7" sheetId="10" r:id="rId8"/>
    <sheet name="Anlage 12 | Seite 1" sheetId="15" r:id="rId9"/>
    <sheet name="Anlage 12 | Seite 2" sheetId="18" r:id="rId10"/>
    <sheet name="Anlage 12 | Seite 3" sheetId="16" r:id="rId11"/>
    <sheet name="Transparenz" sheetId="13" r:id="rId12"/>
    <sheet name="Hinweis § 264 StGB" sheetId="11" r:id="rId13"/>
    <sheet name="Kataloge" sheetId="4" state="hidden" r:id="rId14"/>
  </sheets>
  <definedNames>
    <definedName name="_xlnm.Print_Area" localSheetId="0">Änderungsdoku!$A:$C</definedName>
    <definedName name="_xlnm.Print_Area" localSheetId="8">'Anlage 12 | Seite 1'!$A$1:$Q$63</definedName>
    <definedName name="_xlnm.Print_Area" localSheetId="9">'Anlage 12 | Seite 2'!$A$1:$Q$48</definedName>
    <definedName name="_xlnm.Print_Area" localSheetId="10">'Anlage 12 | Seite 3'!$A$1:$Q$58</definedName>
    <definedName name="_xlnm.Print_Area" localSheetId="12">'Hinweis § 264 StGB'!$A$1:$C$70</definedName>
    <definedName name="_xlnm.Print_Area" localSheetId="1">'Seite 1'!$A$1:$F$68</definedName>
    <definedName name="_xlnm.Print_Area" localSheetId="2">'Seite 2'!$A$1:$F$72</definedName>
    <definedName name="_xlnm.Print_Area" localSheetId="3">'Seite 3'!$A$1:$I$88</definedName>
    <definedName name="_xlnm.Print_Area" localSheetId="4">'Seite 4'!$A$1:$J$82</definedName>
    <definedName name="_xlnm.Print_Area" localSheetId="5">'Seite 5'!$A$1:$K$68</definedName>
    <definedName name="_xlnm.Print_Area" localSheetId="6">'Seite 6'!$A$1:$G$65</definedName>
    <definedName name="_xlnm.Print_Area" localSheetId="7">'Seite 7'!$A$1:$F$69</definedName>
    <definedName name="_xlnm.Print_Area" localSheetId="11">Transparenz!$A$1:$A$156</definedName>
    <definedName name="_xlnm.Print_Titles" localSheetId="0">Änderungsdoku!$6:$6</definedName>
    <definedName name="Ergebnis">Kataloge!$A$13:$A$15</definedName>
    <definedName name="Geschlecht">Kataloge!$A$17:$A$21</definedName>
    <definedName name="Register">Kataloge!$A$8:$A$11</definedName>
    <definedName name="Tochterunternehmen">'Anlage 12 | Seite 2'!$C$47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6" l="1"/>
  <c r="A3" i="18"/>
  <c r="A3" i="15"/>
  <c r="A1" i="10"/>
  <c r="A1" i="9"/>
  <c r="A1" i="7"/>
  <c r="A1" i="6"/>
  <c r="A1" i="5"/>
  <c r="A1" i="14"/>
  <c r="A1" i="16" l="1"/>
  <c r="A1" i="18"/>
  <c r="S9" i="16" l="1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8" i="18"/>
  <c r="B48" i="15" l="1"/>
  <c r="A2" i="14"/>
  <c r="A4" i="2" l="1"/>
  <c r="S8" i="16" l="1"/>
  <c r="D47" i="18"/>
  <c r="B62" i="15"/>
  <c r="A6" i="18"/>
  <c r="A4" i="18"/>
  <c r="A4" i="16"/>
  <c r="A4" i="15"/>
  <c r="A6" i="16"/>
  <c r="A6" i="15"/>
  <c r="A2" i="10"/>
  <c r="A2" i="9"/>
  <c r="A2" i="7"/>
  <c r="A2" i="6"/>
  <c r="A2" i="5"/>
  <c r="A71" i="14" l="1"/>
  <c r="C30" i="14"/>
  <c r="C28" i="14"/>
  <c r="C27" i="14"/>
  <c r="C25" i="14"/>
  <c r="C23" i="14"/>
  <c r="C22" i="14"/>
  <c r="K24" i="6" l="1"/>
  <c r="C26" i="6" s="1"/>
  <c r="K16" i="6"/>
  <c r="C18" i="6" s="1"/>
  <c r="J76" i="5" l="1"/>
  <c r="C80" i="5" s="1"/>
  <c r="J47" i="5"/>
  <c r="E54" i="5" s="1"/>
  <c r="J61" i="5"/>
  <c r="E68" i="5" s="1"/>
  <c r="C78" i="5" l="1"/>
  <c r="C66" i="5"/>
  <c r="C68" i="5"/>
  <c r="C70" i="5"/>
  <c r="C52" i="5"/>
  <c r="C54" i="5"/>
  <c r="C56" i="5"/>
  <c r="A72" i="14" l="1"/>
  <c r="A68" i="3"/>
  <c r="Q2" i="18" s="1"/>
  <c r="A67" i="3"/>
  <c r="E16" i="3"/>
  <c r="D60" i="7" l="1"/>
  <c r="A5" i="18"/>
  <c r="C23" i="10"/>
  <c r="Q1" i="15"/>
  <c r="Q1" i="16"/>
  <c r="Q1" i="18"/>
  <c r="A5" i="16"/>
  <c r="Q2" i="15"/>
  <c r="Q2" i="16"/>
  <c r="A5" i="15"/>
  <c r="A68" i="10"/>
  <c r="A64" i="9"/>
  <c r="A67" i="7"/>
  <c r="A81" i="6"/>
  <c r="A87" i="5"/>
  <c r="A69" i="10"/>
  <c r="A65" i="9"/>
  <c r="A68" i="7"/>
  <c r="A82" i="6"/>
  <c r="A88" i="5"/>
</calcChain>
</file>

<file path=xl/comments1.xml><?xml version="1.0" encoding="utf-8"?>
<comments xmlns="http://schemas.openxmlformats.org/spreadsheetml/2006/main">
  <authors>
    <author>We</author>
    <author>GfAW mbH</author>
    <author>Davina Krismann</author>
  </authors>
  <commentList>
    <comment ref="E16" authorId="0" shapeId="0">
      <text>
        <r>
          <rPr>
            <sz val="9"/>
            <color indexed="81"/>
            <rFont val="Arial"/>
            <family val="2"/>
          </rPr>
          <t>Das voreingestellte (aktuelle) 
Datum kann überschrieben werden.</t>
        </r>
      </text>
    </comment>
    <comment ref="E17" authorId="1" shapeId="0">
      <text>
        <r>
          <rPr>
            <sz val="9"/>
            <color indexed="81"/>
            <rFont val="Arial"/>
            <family val="2"/>
          </rPr>
          <t>Eintrag nur bei Änderungsanträgen
und bei Überarbeitung des Antrages!</t>
        </r>
      </text>
    </comment>
    <comment ref="B51" authorId="2" shapeId="0">
      <text>
        <r>
          <rPr>
            <sz val="9"/>
            <color indexed="81"/>
            <rFont val="Arial"/>
            <family val="2"/>
          </rPr>
          <t>Der IBAN-Code für Deutschland
wird von links beginnend in 
fünf vierstelligen Blöcken und
einem zweistelligen Block 
geschrieben.</t>
        </r>
      </text>
    </comment>
  </commentList>
</comments>
</file>

<file path=xl/sharedStrings.xml><?xml version="1.0" encoding="utf-8"?>
<sst xmlns="http://schemas.openxmlformats.org/spreadsheetml/2006/main" count="576" uniqueCount="426">
  <si>
    <t>Änderungsdokumentation</t>
  </si>
  <si>
    <t>Antrag</t>
  </si>
  <si>
    <t>Version</t>
  </si>
  <si>
    <t>Datum</t>
  </si>
  <si>
    <t>Beschreibung der Änderung</t>
  </si>
  <si>
    <t>V 1.0</t>
  </si>
  <si>
    <t>Ersterstellung</t>
  </si>
  <si>
    <t>TLVwA</t>
  </si>
  <si>
    <t>Thüringer Landesverwaltungsamt</t>
  </si>
  <si>
    <t>Eingangsstempel</t>
  </si>
  <si>
    <t>- Abteilungsgruppe Arbeits- und Wirtschaftsförderung</t>
  </si>
  <si>
    <t>Weimarische Straße 45/46</t>
  </si>
  <si>
    <t>99099 Erfurt</t>
  </si>
  <si>
    <t>Erstantrag</t>
  </si>
  <si>
    <t>Änderungsantrag</t>
  </si>
  <si>
    <t>Überarbeitung</t>
  </si>
  <si>
    <t>Straße, Hausnummer</t>
  </si>
  <si>
    <t>¹</t>
  </si>
  <si>
    <t>Bei Angaben, die auf diese Fußnote verweisen, handelt es sich um subventionserhebliche Tatsachen im Sinne des Thüringer Subventionsgesetzes in Verbindung</t>
  </si>
  <si>
    <t>mit dem Subventionsgesetz und des § 264 Absatz 9 des Strafgesetzbuches. Subventionserheblich sind Tatsachen, von denen die Bewilligung, Gewährung,</t>
  </si>
  <si>
    <t xml:space="preserve">Rückforderung, Weitergewährung oder das Belassen einer Subvention oder eines Subventionsvorteils gesetzlich oder nach Subventionsvertrag abhängig ist. </t>
  </si>
  <si>
    <t>Niederlassung von Junglandwirten</t>
  </si>
  <si>
    <t>Aktenzeichen</t>
  </si>
  <si>
    <t>Durch das TLVwA auszufüllen!</t>
  </si>
  <si>
    <t>Träger-Kennzeichen</t>
  </si>
  <si>
    <t>Name des Unternehmens¹</t>
  </si>
  <si>
    <t>nicht vorhanden</t>
  </si>
  <si>
    <t>Anschrift¹</t>
  </si>
  <si>
    <t>Telefonnummer</t>
  </si>
  <si>
    <t>Fax-Nummer</t>
  </si>
  <si>
    <t>Steuerlicher Betriebssitz¹</t>
  </si>
  <si>
    <t>Vorhabenbezeichnung</t>
  </si>
  <si>
    <t>Erstmalige Niederlassung und eigenverantwortliche Bewirtschaftung (Beherrschung)</t>
  </si>
  <si>
    <t>Zuwendungszweck</t>
  </si>
  <si>
    <t>in einem landwirtschaftlichen Betrieb in Form</t>
  </si>
  <si>
    <t>Ausgaben zur Lebenshaltung des Junglandwirtes</t>
  </si>
  <si>
    <t>Investitionen einschließlich Flächenkauf</t>
  </si>
  <si>
    <t>Zahlung eines angemessenen Gehaltes</t>
  </si>
  <si>
    <t>Ausgaben zur Qualifizierung des Junglandwirtes</t>
  </si>
  <si>
    <t>Neugründung</t>
  </si>
  <si>
    <t>Generationswechsel</t>
  </si>
  <si>
    <t>außerfamiliäre Übernahme</t>
  </si>
  <si>
    <t>Für die Umsetzung des Geschäftsplanes und die damit im Zusammenhang stehenden</t>
  </si>
  <si>
    <t>Zweck 1</t>
  </si>
  <si>
    <t>Zweck 3</t>
  </si>
  <si>
    <t>innerfamiliäre Übernahme</t>
  </si>
  <si>
    <t>Zweck 2/2</t>
  </si>
  <si>
    <t>Zweck 2/1</t>
  </si>
  <si>
    <t>Verpflichtungen und Ausgaben im Zusammenhang mit der Übernahme</t>
  </si>
  <si>
    <t>(insbesondere Kaufpreis, Gebühren, übernommene Altverpflichtungen)</t>
  </si>
  <si>
    <t>Verpflichtungen und Ausgaben im Zusammenhang mit Hofübernahme</t>
  </si>
  <si>
    <t>Personalgewinnungskosten einschließlich Einmalzahlungen an den Junglandwirt</t>
  </si>
  <si>
    <t>laufenden Betriebsausgaben</t>
  </si>
  <si>
    <t xml:space="preserve"> </t>
  </si>
  <si>
    <t>Für die Gewinnung eines Junglandwirtes als Nachfolger der Geschäftsführung</t>
  </si>
  <si>
    <t>von juristischen Personen notwendige</t>
  </si>
  <si>
    <t>(geplanter) Beginn der Betriebsleitungstätigkeit bzw. (geplantes) Datum der Betriebsgründung</t>
  </si>
  <si>
    <t>Siehe Fußnote 1 Seite 1 dieses Antrages.</t>
  </si>
  <si>
    <t>Rechtsform¹</t>
  </si>
  <si>
    <t>Einzelunternehmen</t>
  </si>
  <si>
    <t>Handelsregister</t>
  </si>
  <si>
    <t>Genossenschaftsregister</t>
  </si>
  <si>
    <t>Vereinsregister</t>
  </si>
  <si>
    <t>eingetragen in</t>
  </si>
  <si>
    <t>Auszugsnummer</t>
  </si>
  <si>
    <t>Amtsgericht</t>
  </si>
  <si>
    <t>sonstiges</t>
  </si>
  <si>
    <t>Bitte auswählen!</t>
  </si>
  <si>
    <t>Geschäftstätigkeit¹</t>
  </si>
  <si>
    <t>ja</t>
  </si>
  <si>
    <t>nein</t>
  </si>
  <si>
    <t>der Umsatzerlöse) in der Primärproduktion landwirtschaftlicher</t>
  </si>
  <si>
    <t>Erzeugnisse einschließlich Imkerei und Wanderschäferei?</t>
  </si>
  <si>
    <t>Betriebsgröße/Arbeitskräftebedarf im 2. Folgejahr (Zieljahr) in VZÄ</t>
  </si>
  <si>
    <t>Haben/hatten Sie Förderungen aus anderen öffentlichen Mitteln</t>
  </si>
  <si>
    <t>Liegt die Geschäftstätigkeit in wesentlichen Teilen (mehr als 25%</t>
  </si>
  <si>
    <t>wirtschaftlichen Betriebes dem Antrag ein formgebundener und einen</t>
  </si>
  <si>
    <t>Ist zum Nachweis einer nachhaltigen und tragfähigen Entwicklung des land-</t>
  </si>
  <si>
    <t>Zeitraum von drei Jahren umfassender Geschäftsplan beigefügt?</t>
  </si>
  <si>
    <t>Planen Sie Förderungen aus anderen öffentlichen Mitteln für die</t>
  </si>
  <si>
    <t>Existenzgründung als Junglandwirt zu beantragen?</t>
  </si>
  <si>
    <t>Haben Sie/planen Sie für die Existenzgründung als Junglandwirt die</t>
  </si>
  <si>
    <t>Ergänzende Einkommensstützung für Junglandwirtinnen und -wirte</t>
  </si>
  <si>
    <t>Verfügt ihr Unternehmen über eine Kapitalbeteiligung der öffentlichen</t>
  </si>
  <si>
    <t>Hand von mehr als 25%?</t>
  </si>
  <si>
    <t>Die Angabe muss dem beigefügten Geschäftsplan entsprechen. Der kalkulatorische Arbeitskräftebedarf wird als</t>
  </si>
  <si>
    <t>VZÄ angegeben. Dabei entspricht 1 VZÄ einer produktiv verfügbaren Jahresarbeitszeit von 1.800 Stunden.</t>
  </si>
  <si>
    <t>(Hiervon ausgenommen ist die Ergänzende Einkommensstützung für Junglandwirtinnen und -wirte, die als</t>
  </si>
  <si>
    <t>Bestandteil der Direktzahlungen (§§ 12-17 GAP-Direktzahlungen-Gesetz) beantragt werden kann.)</t>
  </si>
  <si>
    <t>Persönliche Angaben¹</t>
  </si>
  <si>
    <t>Name</t>
  </si>
  <si>
    <t>Vorname</t>
  </si>
  <si>
    <t>Geschlecht</t>
  </si>
  <si>
    <t>männlich</t>
  </si>
  <si>
    <t>weiblich</t>
  </si>
  <si>
    <t>nicht binär</t>
  </si>
  <si>
    <t>keine Angabe</t>
  </si>
  <si>
    <t>Geburtsdatum</t>
  </si>
  <si>
    <t>Postleitzahl</t>
  </si>
  <si>
    <t>Handelt es sich bei dem vorliegenden Antrag um die erstmalige und</t>
  </si>
  <si>
    <t>eigenverantwortliche Führung eines landwirtschaftlichen Betriebes?</t>
  </si>
  <si>
    <t>Betriebsführung, zu Gewinnen und finanziellen Risiken, beherrscht?</t>
  </si>
  <si>
    <t>des gesamten Verpflichtungszeitraumes, in Bezug auf Entscheidungen zur</t>
  </si>
  <si>
    <t>Wird der landwirtschaftliche Betrieb eigenverantwortlich geführt und während</t>
  </si>
  <si>
    <t>Wurde die Grenze von 90.000 € des zu versteuernden Jahreseinkommen</t>
  </si>
  <si>
    <t>im Jahr vor der Antragstellung nicht überschritten?</t>
  </si>
  <si>
    <t>Qualifikation</t>
  </si>
  <si>
    <t>keine der oben angegebenen Qualifikationen</t>
  </si>
  <si>
    <r>
      <t xml:space="preserve">der </t>
    </r>
    <r>
      <rPr>
        <b/>
        <sz val="9"/>
        <rFont val="Arial"/>
        <family val="2"/>
      </rPr>
      <t>außerfamiliären Übernahme</t>
    </r>
    <r>
      <rPr>
        <sz val="9"/>
        <rFont val="Arial"/>
        <family val="2"/>
      </rPr>
      <t>/Übergabe einschließlich</t>
    </r>
  </si>
  <si>
    <t>dem Kauf eines bestehenden landwirtschaftlichen Betriebes</t>
  </si>
  <si>
    <r>
      <t xml:space="preserve">der </t>
    </r>
    <r>
      <rPr>
        <b/>
        <sz val="9"/>
        <rFont val="Arial"/>
        <family val="2"/>
      </rPr>
      <t>innerfamiliären Übernahme</t>
    </r>
    <r>
      <rPr>
        <sz val="9"/>
        <rFont val="Arial"/>
        <family val="2"/>
      </rPr>
      <t>/Übergabe (Hofnachfolge)</t>
    </r>
  </si>
  <si>
    <t>eines landwirtschaftlichen Betriebes</t>
  </si>
  <si>
    <t>bestandene Abschlussprüfung in einem anerkannten Ausbildungs-, Fortbildungs- oder Weiter-</t>
  </si>
  <si>
    <t>bildungsberuf des Ausbildungsbereichs Landwirtschaft oder einen Studienabschluss im Bereich</t>
  </si>
  <si>
    <t>der Agrarwirtschaft oder einen als gleichwertig anerkannten Abschluss</t>
  </si>
  <si>
    <t>erfolgreiche Teilnahme an einer Bildungsmaßnahme im Agrarbereich zur Vermittlung von</t>
  </si>
  <si>
    <t>Kenntnissen und Fähigkeiten zur Führung eines landwirtschaftlichen Unternehmens in einem</t>
  </si>
  <si>
    <t>Umfang von mindestens 300 Stunden</t>
  </si>
  <si>
    <t>eine über mindestens zwei Jahre erfolgte Tätigkeit in einem oder mehreren landwirtschaftlichen</t>
  </si>
  <si>
    <t>Betrieben</t>
  </si>
  <si>
    <t>Sollte die Qualifikation zur ordnungsgemäßen Führung eines landwirtschaftlichen Unternehmens noch nicht zur</t>
  </si>
  <si>
    <t>Antragstellung vorliegen, kann diese nachgeholt und innerhalb von 36 Monaten ab der Bekanntgabe des</t>
  </si>
  <si>
    <t>Zuwendungsbescheids der Bewilligungsbehörde vorgelegt werden.</t>
  </si>
  <si>
    <t>geplante Qualifikation/geplanter Abschluss</t>
  </si>
  <si>
    <t>geplanter Zeitraum</t>
  </si>
  <si>
    <t>Steuerbescheid liegt vor und wurde dem Antrag beigfügt.</t>
  </si>
  <si>
    <t>Inanspruchnahme einer Beratung</t>
  </si>
  <si>
    <t>Sofern zutreffend, ist der Nachweis (bspw. Beratungsvertrag) dem Antrag beizufügen.</t>
  </si>
  <si>
    <t>(geplant oder bereits durchgeführt) im Bewilligungszeitraum</t>
  </si>
  <si>
    <t>Bewirtschaftungsform</t>
  </si>
  <si>
    <t>Sofern zutreffend, ist ein entsprechender Nachweis (bspw. Ökozertifikat oder Nachweis</t>
  </si>
  <si>
    <t>der [geplanten] Umstellung des Gesamtbetriebes) dem Antrag beizufügen.</t>
  </si>
  <si>
    <t>der [geplanten] Umstellung der Betriebszweige) dem Antrag beizufügen.</t>
  </si>
  <si>
    <t>Folgende Anlagen sind Bestandteil des Antrages und mit dem Antrag einzureichen:</t>
  </si>
  <si>
    <t xml:space="preserve">Bezeichnung
</t>
  </si>
  <si>
    <t>Durch den Antragsteller auszufüllen!</t>
  </si>
  <si>
    <t xml:space="preserve"> entfällt</t>
  </si>
  <si>
    <t xml:space="preserve"> liegt dem
 Antrag bei</t>
  </si>
  <si>
    <t xml:space="preserve"> bereits
 vorhanden</t>
  </si>
  <si>
    <t>Nr.</t>
  </si>
  <si>
    <t>der
Anlage</t>
  </si>
  <si>
    <t>Personalausweis/Reisepass des Junglandwirtes</t>
  </si>
  <si>
    <t>Zeugnis/Zertifikat über bestandene Abschlussprüfung oder Studienabschluss</t>
  </si>
  <si>
    <t>Nachweise Beratungsverträge</t>
  </si>
  <si>
    <t>Sonstiges</t>
  </si>
  <si>
    <t>Teilnahmebestätigung/Zertifikat/Zeugnis über erfolgreichen Abschluss einer</t>
  </si>
  <si>
    <t>Bildungsmaßnahme im Agrarbereich</t>
  </si>
  <si>
    <t>Nachweise Ökozertifikat oder zur Umstellung auf Ökobetrieb</t>
  </si>
  <si>
    <r>
      <t xml:space="preserve">§ 264 Strafgesetzbuch und §§ 3- 5 Subventionsgesetz </t>
    </r>
    <r>
      <rPr>
        <i/>
        <sz val="8"/>
        <color rgb="FF0070C0"/>
        <rFont val="Arial"/>
        <family val="2"/>
      </rPr>
      <t>(nicht mit einreichen, verbleiben beim Antragsteller)</t>
    </r>
  </si>
  <si>
    <r>
      <t xml:space="preserve">Hinweisblatt "Transparenz" </t>
    </r>
    <r>
      <rPr>
        <i/>
        <sz val="8"/>
        <color rgb="FF0070C0"/>
        <rFont val="Arial"/>
        <family val="2"/>
      </rPr>
      <t>(nicht mit einreichen, verbleibt beim Antragsteller)</t>
    </r>
  </si>
  <si>
    <t>Der Antragsteller erklärt, dass</t>
  </si>
  <si>
    <t>1.1</t>
  </si>
  <si>
    <t>1.2</t>
  </si>
  <si>
    <t>1.3</t>
  </si>
  <si>
    <t>1.4</t>
  </si>
  <si>
    <t>1.5</t>
  </si>
  <si>
    <t>die Gesamtfinanzierung im beschriebenen Vorhaben bei Gewährung der beantragten Zuwendung gesichert ist.</t>
  </si>
  <si>
    <t>1.6</t>
  </si>
  <si>
    <t>er seinen Zahlungsverpflichtungen insbesondere der Verpflichtung zur Zahlung von Steuern fristgerecht</t>
  </si>
  <si>
    <t>nachgekommen ist.</t>
  </si>
  <si>
    <t>1.7</t>
  </si>
  <si>
    <t>kein Insolvenzeröffnungsverfahren anhängig ist.</t>
  </si>
  <si>
    <t>1.8</t>
  </si>
  <si>
    <t>kein Insolvenzverfahren eröffnet wurde.</t>
  </si>
  <si>
    <t>1.9</t>
  </si>
  <si>
    <t>keine Eintragung im Schuldnerverzeichnis nach Maßgabe des § 882b ZPO besteht.</t>
  </si>
  <si>
    <t>1.10</t>
  </si>
  <si>
    <t>2. Erklärungen zum Antrag</t>
  </si>
  <si>
    <t>2.1</t>
  </si>
  <si>
    <t>2.2</t>
  </si>
  <si>
    <t>2.3</t>
  </si>
  <si>
    <t>2.4</t>
  </si>
  <si>
    <t>2.5</t>
  </si>
  <si>
    <t>die für das beantragte Vorhaben angeschafften Güter nicht bereits aus öffentlichen (nationalen oder</t>
  </si>
  <si>
    <t>gemeinschaftlichen) Mitteln gefördert werden bzw. wurden.</t>
  </si>
  <si>
    <t>2.6</t>
  </si>
  <si>
    <t>3.1</t>
  </si>
  <si>
    <t>er zum Vorsteuerabzug für das hier beantragte Vorhaben</t>
  </si>
  <si>
    <t>und er die sich ggf. ergebenden Vorteile im Ausgaben- und Finanzierungsplan ausgewiesen hat.</t>
  </si>
  <si>
    <t>3.2</t>
  </si>
  <si>
    <t>für die Deckung der Ausgaben, die aus der beantragten Zuwendung finanziert werden sollen, keine anderen</t>
  </si>
  <si>
    <t>Finanzmittel dauerhaft zur Verfügung stehen oder beantragt werden.</t>
  </si>
  <si>
    <t>3.3</t>
  </si>
  <si>
    <t>3.4</t>
  </si>
  <si>
    <t>er die Hinweise über die Veröffentlichung von Förderdaten zur Kenntnis genommen hat.</t>
  </si>
  <si>
    <t>3.5</t>
  </si>
  <si>
    <t>Sinne § 264 Strafgesetzbuch in Verbindung mit §§ 3-5 Subventionsgesetz vom 29.07.1976 (BGBl. S. 2037) und dem</t>
  </si>
  <si>
    <t>Thüringer Subventionsgesetz (Thür SubV) vom 16.12.1996 (GVBl. S. 319) sind und er sich wegen unrichtigen,</t>
  </si>
  <si>
    <t>unvollständigen oder unterlassenen Angaben wegen Subventionsbetruges strafbar machen kann.</t>
  </si>
  <si>
    <t>Subventionserheblich sind insbesondere alle Tatsachen auf die die Fußnoten dieses Antragsformulars hinweisen.</t>
  </si>
  <si>
    <t>ihm bekannt ist, dass die Angaben zur Antragsberechtigung und zum Verwendungszweck subventionserheblich im</t>
  </si>
  <si>
    <t>ihm die Auszüge zu § 264 StGB und die Auszüge zu §§ 3-5 Subventionsgesetz ausgehändigt wurden (Anlage dieser</t>
  </si>
  <si>
    <t>Antragsvorlage) und er diese zur Kenntnis genommen hat.</t>
  </si>
  <si>
    <t>die subventionserhebliche Tatsachen betreffen.</t>
  </si>
  <si>
    <t>ihm ferner bekannt ist, dass er verpflichtet ist, der Bewilligungsbehörde mitzuteilen, sobald sich Umstände ändern,</t>
  </si>
  <si>
    <t>rung und Abrechnung des beantragten Förderverfahrens gesichert erscheint. Die Angaben werden nicht an Dritte übermittelt.</t>
  </si>
  <si>
    <t>Die nachfolgenden Erklärungen sind unter anderem erforderlich, um prüfen zu können, ob eine ordnungsgemäße Durchfüh-</t>
  </si>
  <si>
    <t>die antragsgemäße Durchführung des Vorhabens gewährleistet ist, insbesondere dass er nicht überschuldet ist und</t>
  </si>
  <si>
    <t xml:space="preserve">über eine geordnete Buchführung und ausreichend qualifiziertes Personal verfügt. </t>
  </si>
  <si>
    <t>er sämtliche Förderungen, einschließlich institutioneller Förderungen, die er in Bezug auf das beantragte Vorhaben</t>
  </si>
  <si>
    <t>erhalten hat, angegeben hat und nachträgliche Förderungen unverzüglich mitteilt.</t>
  </si>
  <si>
    <t>er an der Datenerhebung zur Erfolgskontrolle mitwirken und die angeforderten Angaben in der im Bewilligungs-</t>
  </si>
  <si>
    <t>bescheid festgelegten Form und Frist zur Verfügung stellen wird.</t>
  </si>
  <si>
    <t>die in diesem Antrag (einschließlich beigefügter Antragsunterlagen) gemachten Angaben vollständig und richtig sind.</t>
  </si>
  <si>
    <t>1.11</t>
  </si>
  <si>
    <t>sein Unternehmen bei einer Rückforderungsanordnung auf Grund einer früheren Kommissionsentscheidung zur</t>
  </si>
  <si>
    <t>Feststellung der Rechtswidrigkeit und Unvereinbarkeit einer Beihilfe mit dem Binnenmarkt Folge geleistet hat.</t>
  </si>
  <si>
    <t>nicht berechtigt ist</t>
  </si>
  <si>
    <t>berechtigt ist</t>
  </si>
  <si>
    <t>4. Erklärung zum Datenschutz</t>
  </si>
  <si>
    <t>Der Antragsteller verpflichtet sich, den betroffenen Personen im Sinne des Art. 4 DSGVO (z. B. Mitarbeiter, Ansprechpartner,</t>
  </si>
  <si>
    <t>Teilnehmer im Projekt) die Kenntnisnahme der "Datenschutzerklärung Förderverfahren" des TLVwA zu ermöglichen. Die</t>
  </si>
  <si>
    <t>allgemeinen oder auf den jeweiligen Empfänger orientierten Datenschutzerklärungen sind über den Bereich "FAQ</t>
  </si>
  <si>
    <t>Datenschutz" sowie über den Downloadbereich des Förderprogramms auf https://landesverwaltungsamt.thueringen.de</t>
  </si>
  <si>
    <t>abrufbar.</t>
  </si>
  <si>
    <t>* * * Status- und Funktionsbezeichnungen dieses Antrages gelten geschlechtsneutral. * * *</t>
  </si>
  <si>
    <t>Ort, Datum</t>
  </si>
  <si>
    <t>rechtsverbindliche Unterschrift des Antragstellers</t>
  </si>
  <si>
    <t>Bitte den Namen zusätzlich in Druckbuchstaben angeben!</t>
  </si>
  <si>
    <t>Hinweis zum Subventionsbetrug</t>
  </si>
  <si>
    <t>§ 264 StGB (Auszug)</t>
  </si>
  <si>
    <t>Subventionsbetrug</t>
  </si>
  <si>
    <t>(1)</t>
  </si>
  <si>
    <t>Mit Freiheitsstrafe bis zu fünf Jahren oder mit Geldstrafe wird bestraft, wer</t>
  </si>
  <si>
    <t>1.</t>
  </si>
  <si>
    <t>2.</t>
  </si>
  <si>
    <t>3.</t>
  </si>
  <si>
    <t>4.</t>
  </si>
  <si>
    <t>(2)</t>
  </si>
  <si>
    <t>aus grobem Eigennutz oder unter Verwendung nachgemachter oder verfälschter Belege für sich oder einen anderen</t>
  </si>
  <si>
    <t>eine nicht gerechtfertigte Subvention großen Ausmaßes erlangt,</t>
  </si>
  <si>
    <t>seine Befugnisse oder seine Stellung als Amtsträger oder Europäischer Amtsträger missbraucht oder</t>
  </si>
  <si>
    <t>(3)</t>
  </si>
  <si>
    <t>§ 263 Abs. 5 gilt entsprechend.</t>
  </si>
  <si>
    <t>(4)</t>
  </si>
  <si>
    <t>In den Fällen des Absatzes 1 Nummer 2 ist der Versuch strafbar.</t>
  </si>
  <si>
    <t>(5)</t>
  </si>
  <si>
    <t>(6)</t>
  </si>
  <si>
    <t>(7)</t>
  </si>
  <si>
    <t>(8)</t>
  </si>
  <si>
    <t>Subvention im Sinne dieser Vorschrift ist</t>
  </si>
  <si>
    <t>a)</t>
  </si>
  <si>
    <t>ohne marktmäßige Gegenleistung gewährt wird und</t>
  </si>
  <si>
    <t>b)</t>
  </si>
  <si>
    <t>der Förderung der Wirtschaft dienen soll,</t>
  </si>
  <si>
    <t>eine Leistung aus öffentlichen Mitteln nach dem Recht der Europäischen Union, die wenigstens zum Teil ohne</t>
  </si>
  <si>
    <t>marktmäßige Gegenleistung gewährt wird.</t>
  </si>
  <si>
    <t>Betrieb oder Unternehmen im Sinne des Satzes 1 Nr. 1 ist auch das öffentliche Unternehmen.</t>
  </si>
  <si>
    <t>(9)</t>
  </si>
  <si>
    <t>Subventionserheblich im Sinne des Absatzes 1 sind Tatsachen,</t>
  </si>
  <si>
    <t>§ 3 SubvG: Offenbarungspflicht bei der Inanspruchnahme von Subventionen</t>
  </si>
  <si>
    <t>§ 4 SubvG: Scheingeschäfte, Missbrauch von Gestaltungsmöglichkeiten</t>
  </si>
  <si>
    <t>§ 5 SubvG: Herausgabe von Subventionsvorteilen</t>
  </si>
  <si>
    <t>Besonders bestehende Verpflichtungen zur Herausgabe bleiben unberührt.</t>
  </si>
  <si>
    <t>einer für die Bewilligung einer Subvention zuständigen Behörde oder einer anderen in das Subventionsverfahren eingeschalteten</t>
  </si>
  <si>
    <t>Stelle oder Person (Subventionsgeber) über subventionserhebliche Tatsachen für sich oder einen anderen unrichtige oder</t>
  </si>
  <si>
    <t>unvollständige Angaben macht, die für ihn oder den anderen vorteilhaft sind,</t>
  </si>
  <si>
    <t>Hinblick auf eine Subvention beschränkt ist, entgegen der Verwendungsbeschränkung verwendet,</t>
  </si>
  <si>
    <t>einen Gegenstand oder eine Geldleistung, deren Verwendung durch Rechtsvorschriften oder durch den Subventionsgeber im</t>
  </si>
  <si>
    <t>den Subventionsgeber entgegen den Rechtsvorschriften über die Subventionsvergabe über subventionserhebliche Tatsachen in</t>
  </si>
  <si>
    <t>Unkenntnis lässt oder</t>
  </si>
  <si>
    <t>In besonders schweren Fällen ist die Strafe Freiheitsstrafe von sechs Monaten bis zu zehn Jahren. Ein besonders schwerer Fall liegt in der</t>
  </si>
  <si>
    <t>Regel vor, wenn der Täter</t>
  </si>
  <si>
    <t>Wer in den Fällen des Absatzes 1 Nr. 1 bis 3 leichtfertig handelt, wird mit Freiheitsstrafe bis zu drei Jahren oder mit Geldstrafe bestraft.</t>
  </si>
  <si>
    <t>Nach den Absätzen 1 und 5 wird nicht bestraft, wer freiwillig verhindert, dass auf Grund der Tat die Subvention gewährt wird. Wird die</t>
  </si>
  <si>
    <t>Subvention ohne Zutun des Täters nicht gewährt, so wird er straflos, wenn er sich freiwillig und ernsthaft bemüht, das Gewähren der</t>
  </si>
  <si>
    <t>Subvention zu verhindern.</t>
  </si>
  <si>
    <t>Neben einer Freiheitsstrafe von mindestens einem Jahr wegen einer Straftat nach den Absätzen 1 bis 3 kann das Gericht die Fähigkeit,</t>
  </si>
  <si>
    <t>auf die sich die Tat bezieht, können eingezogen werden; § 74a ist anzuwenden.</t>
  </si>
  <si>
    <t>öffentliche Ämter zu bekleiden, und die Fähigkeit, Rechte aus öffentlichen Wahlen zu erlangen, aberkennen (§ 45 Abs. 2). Gegenstände,</t>
  </si>
  <si>
    <t>eine Leistung aus öffentlichen Mitteln nach Bundes- oder Landesrecht an Betriebe oder Unternehmen, die wenigstens zum Teil</t>
  </si>
  <si>
    <t>die durch Gesetz oder auf Grund eines Gesetzes von dem Subventionsgeber als subventionserheblich bezeichnet sind oder</t>
  </si>
  <si>
    <t>berechtigung oder über subventionserhebliche Tatsachen gebraucht.</t>
  </si>
  <si>
    <t>in einem Subventionsverfahren eine durch unrichtige oder unvollständige Angaben erlangte Bescheinigung über eine Subventions-</t>
  </si>
  <si>
    <t>von denen die Bewilligung, Gewährung, Rückforderung, Weitergewährung oder das Belassen einer Subvention oder eines Subventions-</t>
  </si>
  <si>
    <t>vorteils gesetzlich oder nach dem Subventionsvertrag abhängig ist.</t>
  </si>
  <si>
    <t>Der Subventionsnehmer ist verpflichtet, dem Subventionsgeber unverzüglich alle Tatsachen mitzuteilen, die der Bewilligung, Gewährung,</t>
  </si>
  <si>
    <t>Wer einen Gegenstand oder eine Geldleistung, deren Verwendung durch Gesetz oder durch den Subventionsgeber im Hinblick auf eine</t>
  </si>
  <si>
    <t>Subvention beschränkt ist, entgegen der Verwendungsbeschränkung verwenden will, hat dies rechtzeitig vorher dem Subventionsgeber</t>
  </si>
  <si>
    <t>anzuzeigen.</t>
  </si>
  <si>
    <t>Weitergewährung, Inanspruchnahme oder dem Belassen der Subvention oder des Subventionsvorteils entgegenstehen oder für die Rück-</t>
  </si>
  <si>
    <t>forderung der Subvention oder des Subventionsvorteils erheblich sind. Besonders bestehende Pflichten zur Offenbarung bleiben unberührt.</t>
  </si>
  <si>
    <t>Scheingeschäfte und Scheinhandlungen sind für die Bewilligung, Gewährung, Rückforderung und Weitergewährung oder das Belassen einer</t>
  </si>
  <si>
    <t>Subvention oder eines Subventionsvorteils unerheblich. Wird durch ein Scheingeschäft oder eine Scheinhandlung ein anderer Sachverhalt</t>
  </si>
  <si>
    <t>verdeckt, so ist der verdeckte Sachverhalt für die Bewilligung, Gewährung, Rückforderung, Weitergewährung oder das Belassen der Subvention</t>
  </si>
  <si>
    <t>oder des Subventionsvorteils maßgebend.</t>
  </si>
  <si>
    <t>Die Bewilligung oder Gewährung einer Subvention oder eines Subventionsvorteils ist ausgeschlossen, wenn im Zusammenhang mit einer</t>
  </si>
  <si>
    <t>beantragten Subvention ein Rechtsgeschäft oder eine Handlung unter Missbrauch von Gestaltungsmöglichkeiten vorgenommen wird. Ein</t>
  </si>
  <si>
    <t>Subventionszweck widerspricht. Dies ist namentlich dann anzunehmen, wenn die förmlichen Voraussetzungen einer Subvention oder eines</t>
  </si>
  <si>
    <t>Subventionsvorteils in einer dem Subventionszweck widersprechenden Weise künstlich geschaffen werden.</t>
  </si>
  <si>
    <t xml:space="preserve">Missbrauch liegt vor, wenn jemand eine den gegebenen Tatsachen und Verhältnissen unangemessene Gestaltungsmöglichkeit benutzt, um </t>
  </si>
  <si>
    <t>eine Subvention oder einen Subventionsvorteil für sich oder einen anderen in Anspruch zu nehmen oder zu nutzen, obwohl dies dem</t>
  </si>
  <si>
    <t>Subvention beschränkt ist, entgegen der Verwendungsbeschränkung verwendet und dadurch einen Vorteil erlangt, hat diesen dem</t>
  </si>
  <si>
    <t>Subventionsgeber herauszugeben.</t>
  </si>
  <si>
    <t>Für den Umfang der Herausgabe gelten die Vorschriften des Bürgerlichen Gesetzbuches über die Herausgabe einer ungerechtfertigten</t>
  </si>
  <si>
    <t>Bereicherung entsprechend. Auf den Wegfall der Bereicherung kann sich der Herausgabepflichtige nicht berufen, soweit er die</t>
  </si>
  <si>
    <t>Verwendungsbeschränkung kannte oder infolge grober Fahrlässigkeit nicht kannte.</t>
  </si>
  <si>
    <t>die Mithilfe eines Amtsträgers oder Europäischen Amtsträgers ausnutzt, der seine Befugnisse oder seine Stellung missbraucht.</t>
  </si>
  <si>
    <t>- für Ihre Unterlagen -</t>
  </si>
  <si>
    <t>www.agrar-fischerei-zahlungen.de</t>
  </si>
  <si>
    <t>https://agriculture.ec.europa.eu/common-agricultural-policy/financing-cap/beneficiaries_en</t>
  </si>
  <si>
    <t>3. Richtlinienspezifische Erklärungen</t>
  </si>
  <si>
    <t>1. Allgemeine Erklärungen</t>
  </si>
  <si>
    <t>I. Antragsteller</t>
  </si>
  <si>
    <t>Bitte füllen Sie den Punkt »Vorhabenbezeichnung« aus!</t>
  </si>
  <si>
    <t>für die Existenzgründung als Junglandwirt erhalten?</t>
  </si>
  <si>
    <t>Register</t>
  </si>
  <si>
    <r>
      <t xml:space="preserve">Personengesellschaft </t>
    </r>
    <r>
      <rPr>
        <i/>
        <sz val="8"/>
        <color rgb="FF0070C0"/>
        <rFont val="Arial"/>
        <family val="2"/>
      </rPr>
      <t>(Sofern zutreffend, ist der Gesellschaftvertrag/die Satzung dem Antrag beizufügen!)</t>
    </r>
  </si>
  <si>
    <r>
      <t xml:space="preserve">juristische Person </t>
    </r>
    <r>
      <rPr>
        <i/>
        <sz val="8"/>
        <color rgb="FF0070C0"/>
        <rFont val="Arial"/>
        <family val="2"/>
      </rPr>
      <t>(Sofern zutreffend, ist die Kopie des Registerauszugs dem Antrag beizufügen!)</t>
    </r>
  </si>
  <si>
    <t>Registerauszug</t>
  </si>
  <si>
    <t>Steuererklärung des Junglandwirtes des Vorjahres</t>
  </si>
  <si>
    <t>ihm bekannt ist, dass er während des Verpflichtungszeitraumes von fünf Jahren verpflichtet ist, das unmittelbare</t>
  </si>
  <si>
    <t>Bevorstehen eines Insolvenzverfahrens unverzüglich mitzuteilen.</t>
  </si>
  <si>
    <t>er sich der Informationspflichten gegenüber der Öffentlichkeit gemäß VO (EU) 2022/129 Anhang III, speziell den</t>
  </si>
  <si>
    <t>ihm bekannt ist, dass die erhobenen Daten von dem TLVwA erfasst werden und an das für die Verwaltung und</t>
  </si>
  <si>
    <t>für Landwirtschaft und Ländlichen Raum übermittelt werden.</t>
  </si>
  <si>
    <t>Richtlinie zur Förderung der</t>
  </si>
  <si>
    <t>Personenidentnummer (PI)¹</t>
  </si>
  <si>
    <t>Wirtschafts-Identifikationsnummer</t>
  </si>
  <si>
    <t>Umsatzsteuer-Identifikationsnummer</t>
  </si>
  <si>
    <t>Steuer-Identifikationsnummer (IdNr.)</t>
  </si>
  <si>
    <t>Name/Bezeichnung</t>
  </si>
  <si>
    <t>oder, wenn diese bisher nicht vergeben wurde</t>
  </si>
  <si>
    <t>nur für natürliche Personen vergeben</t>
  </si>
  <si>
    <t>Steuernummer</t>
  </si>
  <si>
    <t>/</t>
  </si>
  <si>
    <t>Gehören Sie zu einer Unternehmensgruppe nach Artikel 2 Nummer 11</t>
  </si>
  <si>
    <t>der Richtlinie 2013/34/EU des Europäischen Parlaments und des Rates?</t>
  </si>
  <si>
    <t>1. Angaben zum Antragsteller</t>
  </si>
  <si>
    <t>2. Angaben zum Mutterunternehmen</t>
  </si>
  <si>
    <t>3. Angaben zum obersten Mutterunternehmen</t>
  </si>
  <si>
    <t>Hinweise</t>
  </si>
  <si>
    <t>unterworfen ist, antragslos vergeben wird und in der Regel jeder Antragsteller hierüber verfügt.</t>
  </si>
  <si>
    <t>Durch die jüngste Reform der Gemeinsamen Agrarpolitik der Europäischen Union (GAP) und die damit einhergehende</t>
  </si>
  <si>
    <t>Ablösung der Verordnung (EU) Nr. 1306/2013 durch die Verordnung (EU) 2021/2116 ist es zu einer Änderung von</t>
  </si>
  <si>
    <t>Um zu mehr Transparenz bezüglich der Verteilung der Fondsmittel beizutragen, sollen die Mitgliedstaaten Informationen</t>
  </si>
  <si>
    <t>identifiziert werden können.</t>
  </si>
  <si>
    <t>Gehört der Antragsteller einer Gruppe bestehend aus einem Mutterunternehmen und allen Tochterunternehmen im Sinne</t>
  </si>
  <si>
    <t>Um ein einheitliches Vorgehen bei der Erfassung zu gewährleisten, hat der Antragsteller im Grundsatz das jeweils</t>
  </si>
  <si>
    <t>vor.</t>
  </si>
  <si>
    <t>Gleiches gilt für den Fall, dass ein Antragsteller nicht über ein Identifikationsmerkmal verfügt. Verfügt der Antragsteller über</t>
  </si>
  <si>
    <t>Maßgeblicher zeitlicher Bezugspunkt der Angabe von Informationen nach Artikel 44 Absatz 1 Unterabsatz 1 Satz 1 Durch-</t>
  </si>
  <si>
    <t>Die Pflicht zur Angabe der Steuernummer nach Artikel 44 Absatz 1 Unterabsatz 1 Satz 2 Buchstabe b Durchführungs-</t>
  </si>
  <si>
    <r>
      <t xml:space="preserve">Regelungen gekommen, die dem </t>
    </r>
    <r>
      <rPr>
        <b/>
        <sz val="9"/>
        <rFont val="Arial"/>
        <family val="2"/>
      </rPr>
      <t>Schutz der finanziellen Interessen der Union</t>
    </r>
    <r>
      <rPr>
        <sz val="9"/>
        <rFont val="Arial"/>
        <family val="2"/>
      </rPr>
      <t xml:space="preserve"> dienen.</t>
    </r>
  </si>
  <si>
    <r>
      <t xml:space="preserve">erheben und veröffentlichen, durch die </t>
    </r>
    <r>
      <rPr>
        <b/>
        <sz val="9"/>
        <rFont val="Arial"/>
        <family val="2"/>
      </rPr>
      <t>Unternehmensgruppen</t>
    </r>
    <r>
      <rPr>
        <sz val="9"/>
        <rFont val="Arial"/>
        <family val="2"/>
      </rPr>
      <t xml:space="preserve"> gemäß Artikel 59 Absatz 4 der Verordnung (EU) 2021/2116</t>
    </r>
  </si>
  <si>
    <r>
      <t xml:space="preserve">von Artikel 2 Nummer 11 der Richtlinie 2013/34/EU an, sind diese Informationen auch für die jeweiligen </t>
    </r>
    <r>
      <rPr>
        <b/>
        <sz val="9"/>
        <rFont val="Arial"/>
        <family val="2"/>
      </rPr>
      <t>Mutter- oder Tochter-</t>
    </r>
  </si>
  <si>
    <r>
      <rPr>
        <b/>
        <sz val="9"/>
        <rFont val="Arial"/>
        <family val="2"/>
      </rPr>
      <t>unternehmen</t>
    </r>
    <r>
      <rPr>
        <sz val="9"/>
        <rFont val="Arial"/>
        <family val="2"/>
      </rPr>
      <t xml:space="preserve"> erforderlich.</t>
    </r>
  </si>
  <si>
    <r>
      <t xml:space="preserve">einschlägige </t>
    </r>
    <r>
      <rPr>
        <b/>
        <sz val="9"/>
        <rFont val="Arial"/>
        <family val="2"/>
      </rPr>
      <t>Identifikationsmerkmal</t>
    </r>
    <r>
      <rPr>
        <sz val="9"/>
        <rFont val="Arial"/>
        <family val="2"/>
      </rPr>
      <t xml:space="preserve"> im Sinne von § 139a der Abgabenordnung anzugeben, da es keinen Änderungen</t>
    </r>
  </si>
  <si>
    <r>
      <t xml:space="preserve">Da zum gegenwärtigen Zeitpunkt eine Vergabe der </t>
    </r>
    <r>
      <rPr>
        <b/>
        <sz val="9"/>
        <rFont val="Arial"/>
        <family val="2"/>
      </rPr>
      <t>Wirtschafts-Identifikationsnummer</t>
    </r>
    <r>
      <rPr>
        <sz val="9"/>
        <rFont val="Arial"/>
        <family val="2"/>
      </rPr>
      <t xml:space="preserve"> nach § 139c der Abgabenordnung</t>
    </r>
  </si>
  <si>
    <r>
      <t>noch nicht erfolgt ist, sieht das Antragsformular in diesem Fall die Angabe einer anderen</t>
    </r>
    <r>
      <rPr>
        <b/>
        <sz val="9"/>
        <rFont val="Arial"/>
        <family val="2"/>
      </rPr>
      <t xml:space="preserve"> Umsatzsteuer- oder Steuer-</t>
    </r>
  </si>
  <si>
    <r>
      <rPr>
        <b/>
        <sz val="9"/>
        <rFont val="Arial"/>
        <family val="2"/>
      </rPr>
      <t>identifikationsnummer</t>
    </r>
    <r>
      <rPr>
        <sz val="9"/>
        <rFont val="Arial"/>
        <family val="2"/>
      </rPr>
      <t xml:space="preserve"> im Sinne von Artikel 44 Absatz 1 Unterabsatz 1 der Durchführungsverordnung (EU) 2022/128</t>
    </r>
  </si>
  <si>
    <r>
      <t xml:space="preserve">keine dieser Nummern, hat er seine </t>
    </r>
    <r>
      <rPr>
        <b/>
        <sz val="9"/>
        <rFont val="Arial"/>
        <family val="2"/>
      </rPr>
      <t>Steuernummer</t>
    </r>
    <r>
      <rPr>
        <sz val="9"/>
        <rFont val="Arial"/>
        <family val="2"/>
      </rPr>
      <t xml:space="preserve"> anzugeben.</t>
    </r>
  </si>
  <si>
    <r>
      <t xml:space="preserve">führungsverordnung (EU) 2022/128 ist der </t>
    </r>
    <r>
      <rPr>
        <b/>
        <sz val="9"/>
        <rFont val="Arial"/>
        <family val="2"/>
      </rPr>
      <t>Zeitpunkt der jeweiligen Antragstellung</t>
    </r>
    <r>
      <rPr>
        <sz val="9"/>
        <rFont val="Arial"/>
        <family val="2"/>
      </rPr>
      <t>.</t>
    </r>
  </si>
  <si>
    <r>
      <t xml:space="preserve">Maßgebliches Kriterium für das Verhältnis zwischen Mutter- und Tochterunternehmen ist die </t>
    </r>
    <r>
      <rPr>
        <b/>
        <sz val="9"/>
        <rFont val="Arial"/>
        <family val="2"/>
      </rPr>
      <t>Ausübung von Kontrolle</t>
    </r>
    <r>
      <rPr>
        <sz val="9"/>
        <rFont val="Arial"/>
        <family val="2"/>
      </rPr>
      <t>.</t>
    </r>
  </si>
  <si>
    <r>
      <t xml:space="preserve">verordnung (EU) 2022/128 erfasst alle </t>
    </r>
    <r>
      <rPr>
        <b/>
        <sz val="9"/>
        <rFont val="Arial"/>
        <family val="2"/>
      </rPr>
      <t>Begünstigten</t>
    </r>
    <r>
      <rPr>
        <sz val="9"/>
        <rFont val="Arial"/>
        <family val="2"/>
      </rPr>
      <t>, nicht nur diejenigen, die einer Gruppe angehören.</t>
    </r>
  </si>
  <si>
    <t>4. Angaben zum Tochterunternehmen</t>
  </si>
  <si>
    <t>Anzahl weiterer Tochterunternehmen</t>
  </si>
  <si>
    <t>auch Einzelunternehmen erfasst.</t>
  </si>
  <si>
    <r>
      <t xml:space="preserve">Für die Zugehörigkeit zu einer Gruppe </t>
    </r>
    <r>
      <rPr>
        <b/>
        <sz val="9"/>
        <rFont val="Arial"/>
        <family val="2"/>
      </rPr>
      <t>kommt es nicht auf die Rechtsform</t>
    </r>
    <r>
      <rPr>
        <sz val="9"/>
        <rFont val="Arial"/>
        <family val="2"/>
      </rPr>
      <t xml:space="preserve"> des jeweiligen Unternehmens an. Somit sind</t>
    </r>
  </si>
  <si>
    <t>Angaben zu Steuernummern und Beteiligungen</t>
  </si>
  <si>
    <t>vertretungsberechtigte Person/en¹</t>
  </si>
  <si>
    <t>Wohnort</t>
  </si>
  <si>
    <t>Steuerbescheid liegt nicht vor und wird nachgereicht.</t>
  </si>
  <si>
    <t>Es werden folgende Beratungen in Anspruch genommen:</t>
  </si>
  <si>
    <t>Spezialberatung für Junglandwirte/Existenzgründung</t>
  </si>
  <si>
    <t>langfristig (gesamter Verpflichtungszeitraum) angelegte</t>
  </si>
  <si>
    <t>landwirtschaftliche Betriebsberatung</t>
  </si>
  <si>
    <t>Betriebszweig mit Ökozertifikat oder Betriebszweig in Umstellung mit Ökozertifikat</t>
  </si>
  <si>
    <t>(Beginn spätestens innerhalb des Bewilligungszeitraumes)</t>
  </si>
  <si>
    <t>Es liegt folgende Zertifizierung zum Zeitpunkt der Antragstellung vor:</t>
  </si>
  <si>
    <t>Es besteht folgende Qualifikation zum Zeitpunkt der Antragstellung:</t>
  </si>
  <si>
    <t>Gesamtbetrieb mit Ökozertifikat oder Gesamtbetrieb in Umstellung mit Ökozertifikat</t>
  </si>
  <si>
    <t xml:space="preserve">Sonstige Nachweise (Arbeitsvertrag, Nachweis krankenversicherungs- </t>
  </si>
  <si>
    <t xml:space="preserve">pflichtiger Beschäftigung im Familienbetrieb, Gesellschaftsvertrag </t>
  </si>
  <si>
    <t>in Verbindung mit dem Arbeitsvertrag)</t>
  </si>
  <si>
    <t>als mithelfender Familienangehöriger im Rahmen einer kranken-</t>
  </si>
  <si>
    <t>versicherungspflichtigen Beschäftigung</t>
  </si>
  <si>
    <t>als Gesellschafter eines landwirtschaftlichen Betriebsinhabers mit einer</t>
  </si>
  <si>
    <t>im Rahmen des Gesellschaftsvertrages vereinbarten regelmäßigen</t>
  </si>
  <si>
    <t>Postleitzahl, Ort</t>
  </si>
  <si>
    <t xml:space="preserve">aufgrund eines Arbeitsvertrages mit einer vereinbarten regelmäßigen </t>
  </si>
  <si>
    <t>wöchentlichen Arbeitszeit von mind. 15 Stunden</t>
  </si>
  <si>
    <t>wöchentlichen Leistung von Diensten im Umfang von mind. 15 Stunden</t>
  </si>
  <si>
    <r>
      <t xml:space="preserve">des </t>
    </r>
    <r>
      <rPr>
        <b/>
        <sz val="9"/>
        <rFont val="Arial"/>
        <family val="2"/>
      </rPr>
      <t>Generationswechsels</t>
    </r>
    <r>
      <rPr>
        <sz val="9"/>
        <rFont val="Arial"/>
        <family val="2"/>
      </rPr>
      <t xml:space="preserve"> in der Betriebsleitung eines landwirtschaftlichen</t>
    </r>
  </si>
  <si>
    <t>Betriebes in der Form juristischer Personen</t>
  </si>
  <si>
    <t xml:space="preserve"> wird
 nach-
 gereicht</t>
  </si>
  <si>
    <t>(z. B. Notargebühren, Unterhalt, Altenteiler)</t>
  </si>
  <si>
    <t>ausgefüllt bitte per E-Mail senden an: Eler-Junglandwirte@tlvwa.thueringen.de)</t>
  </si>
  <si>
    <t>Downloadbereich des Förderprogramms auf: landesverwaltungsamt.thueringen.de,</t>
  </si>
  <si>
    <r>
      <t xml:space="preserve">Geschäftsplan </t>
    </r>
    <r>
      <rPr>
        <i/>
        <sz val="8"/>
        <color rgb="FF0070C0"/>
        <rFont val="Arial"/>
        <family val="2"/>
      </rPr>
      <t xml:space="preserve">(abrufbar über den </t>
    </r>
  </si>
  <si>
    <r>
      <t xml:space="preserve">Ermittlung Arbeitskräftebedarf </t>
    </r>
    <r>
      <rPr>
        <i/>
        <sz val="8"/>
        <color rgb="FF0070C0"/>
        <rFont val="Arial"/>
        <family val="2"/>
      </rPr>
      <t xml:space="preserve">(abrufbar über den </t>
    </r>
  </si>
  <si>
    <r>
      <t xml:space="preserve">KMU-Berechnungsbogen </t>
    </r>
    <r>
      <rPr>
        <i/>
        <sz val="8"/>
        <color rgb="FF0070C0"/>
        <rFont val="Arial"/>
        <family val="2"/>
      </rPr>
      <t>(abrufbar über den</t>
    </r>
  </si>
  <si>
    <t>Downloadbereich des Förderprogramms auf: landesverwaltungsamt.thueringen.de)</t>
  </si>
  <si>
    <t>Anlage 12 Steuernummern und Beteiligungen</t>
  </si>
  <si>
    <t>zungen zuzurechnenden Lieferungs- und Leistungsvertrages als Vorhabenbeginn zu werten ist.</t>
  </si>
  <si>
    <t>ihm bekannt ist, dass der Abschluss eines der Durchführung des Vorhabens entsprechend der Fördervorausset-</t>
  </si>
  <si>
    <t>erforderlichen Informationen auf der Website über die Förderung aus dem ELER bewusst ist (Publizitätsvorschriften).</t>
  </si>
  <si>
    <r>
      <rPr>
        <i/>
        <sz val="8"/>
        <color rgb="FF0070C0"/>
        <rFont val="Arial"/>
        <family val="2"/>
      </rPr>
      <t>(§§ 12-17 GAP-Direktzahlungen-Gesetz)</t>
    </r>
    <r>
      <rPr>
        <sz val="9"/>
        <rFont val="Arial"/>
        <family val="2"/>
      </rPr>
      <t xml:space="preserve"> beansprucht/zu beanspruchen?</t>
    </r>
  </si>
  <si>
    <t>V 1.1</t>
  </si>
  <si>
    <t>Ergänzung Bankverbindung Seite 1</t>
  </si>
  <si>
    <t>II. Bankverbindung</t>
  </si>
  <si>
    <t>III. Angaben zum Vorhaben</t>
  </si>
  <si>
    <t>IV. Angaben zum Antragsteller</t>
  </si>
  <si>
    <t>V. Angaben zum Junglandwirt</t>
  </si>
  <si>
    <t>VI. Ergänzende Angaben</t>
  </si>
  <si>
    <t>VII. Anlagen zum Antrag¹</t>
  </si>
  <si>
    <t>VIII. Subventionserhebliche Erklärungen des Antragstellers</t>
  </si>
  <si>
    <t>VIII. Subventionserhebliche Erklärungen des/der Antragstellers (Fortsetzung)</t>
  </si>
  <si>
    <t>Name des Kontoinhabers¹</t>
  </si>
  <si>
    <t>Name des Kreditinstituts, Ort¹</t>
  </si>
  <si>
    <t>IBAN¹</t>
  </si>
  <si>
    <t>BIC¹</t>
  </si>
  <si>
    <t>V 1.2</t>
  </si>
  <si>
    <t>Durchführung des ELER zuständige Thüringer Ministerium und die Zahlstelle EGFL/ELER im Thüringer Landesamt</t>
  </si>
  <si>
    <r>
      <t xml:space="preserve">Gründungsdatum¹ </t>
    </r>
    <r>
      <rPr>
        <i/>
        <sz val="8"/>
        <color rgb="FF0070C0"/>
        <rFont val="Arial"/>
        <family val="2"/>
      </rPr>
      <t>(bei juristischer Person)</t>
    </r>
    <r>
      <rPr>
        <sz val="8"/>
        <rFont val="Arial"/>
        <family val="2"/>
      </rPr>
      <t/>
    </r>
  </si>
  <si>
    <r>
      <t>Geburtsdatum¹</t>
    </r>
    <r>
      <rPr>
        <i/>
        <sz val="8"/>
        <color rgb="FF0070C0"/>
        <rFont val="Arial"/>
        <family val="2"/>
      </rPr>
      <t xml:space="preserve"> (bei natürlicher Person)</t>
    </r>
  </si>
  <si>
    <t>E-Mail-Adresse¹</t>
  </si>
  <si>
    <t>Website/Social-Media-Site¹</t>
  </si>
  <si>
    <t>Ergänzung des Geburtsdatums bei natürlichen Personen, Anpassung der subventionserhebliche Erklärungen des Antragstellers (2.1, 2.2 und 3.3)</t>
  </si>
  <si>
    <t>Ausgaben abgerechnet werden, die vor Bekanntgabe des Zuwendungsbescheids angefallen sind.</t>
  </si>
  <si>
    <r>
      <t xml:space="preserve">ANBest-P </t>
    </r>
    <r>
      <rPr>
        <i/>
        <sz val="8"/>
        <color rgb="FF0070C0"/>
        <rFont val="Arial"/>
        <family val="2"/>
      </rPr>
      <t>(abrufbar über den Downloadbereich des Förderprogramms auf: tlvwa.thueringen.de, verbleibt beim Antragsteller)</t>
    </r>
  </si>
  <si>
    <t>Betriebes entsprechend der Fördervoraussetzungen nicht mehr als 24 Monate in der Vergangenheit liegt und keine</t>
  </si>
  <si>
    <t>die erstmalige Niederlassung und eigenverantwortliche Bewirtschaftung (Beherrschung) des landwirtschaftlichen</t>
  </si>
  <si>
    <t>V 1.3</t>
  </si>
  <si>
    <r>
      <t xml:space="preserve">der </t>
    </r>
    <r>
      <rPr>
        <b/>
        <sz val="9"/>
        <rFont val="Arial"/>
        <family val="2"/>
      </rPr>
      <t>Neugründung</t>
    </r>
    <r>
      <rPr>
        <sz val="9"/>
        <rFont val="Arial"/>
        <family val="2"/>
      </rPr>
      <t xml:space="preserve"> eines landwirtschaftlichen Unternehmens</t>
    </r>
  </si>
  <si>
    <t>Änderung Seite 2 ("Einzelunternehmen" in "Unternehmen") [AT-24000533]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</si>
</sst>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00000"/>
    <numFmt numFmtId="166" formatCode=";;;&quot;X&quot;"/>
  </numFmts>
  <fonts count="23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9"/>
      <color indexed="81"/>
      <name val="Arial"/>
      <family val="2"/>
    </font>
    <font>
      <i/>
      <sz val="8"/>
      <color rgb="FF0070C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u/>
      <sz val="9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8"/>
      </patternFill>
    </fill>
    <fill>
      <patternFill patternType="mediumGray">
        <fgColor indexed="9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50">
    <xf numFmtId="0" fontId="0" fillId="0" borderId="0" xfId="0"/>
    <xf numFmtId="0" fontId="4" fillId="0" borderId="0" xfId="1" applyNumberFormat="1" applyFont="1" applyBorder="1" applyAlignment="1" applyProtection="1">
      <alignment vertical="center"/>
      <protection hidden="1"/>
    </xf>
    <xf numFmtId="0" fontId="5" fillId="0" borderId="0" xfId="1" applyNumberFormat="1" applyFont="1" applyBorder="1" applyAlignment="1" applyProtection="1">
      <alignment vertical="center"/>
      <protection hidden="1"/>
    </xf>
    <xf numFmtId="0" fontId="3" fillId="0" borderId="0" xfId="1" applyNumberFormat="1" applyAlignment="1" applyProtection="1">
      <alignment vertical="center"/>
      <protection hidden="1"/>
    </xf>
    <xf numFmtId="0" fontId="6" fillId="2" borderId="1" xfId="1" applyNumberFormat="1" applyFont="1" applyFill="1" applyBorder="1" applyAlignment="1" applyProtection="1">
      <alignment horizontal="left" indent="1"/>
      <protection hidden="1"/>
    </xf>
    <xf numFmtId="0" fontId="3" fillId="2" borderId="2" xfId="1" applyNumberFormat="1" applyFont="1" applyFill="1" applyBorder="1" applyAlignment="1" applyProtection="1">
      <alignment vertical="center"/>
      <protection hidden="1"/>
    </xf>
    <xf numFmtId="0" fontId="3" fillId="2" borderId="3" xfId="1" applyNumberFormat="1" applyFont="1" applyFill="1" applyBorder="1" applyAlignment="1" applyProtection="1">
      <alignment vertical="center"/>
      <protection hidden="1"/>
    </xf>
    <xf numFmtId="0" fontId="6" fillId="2" borderId="4" xfId="1" applyNumberFormat="1" applyFont="1" applyFill="1" applyBorder="1" applyAlignment="1" applyProtection="1">
      <alignment horizontal="left" vertical="top" indent="1"/>
      <protection hidden="1"/>
    </xf>
    <xf numFmtId="0" fontId="3" fillId="2" borderId="5" xfId="1" applyNumberFormat="1" applyFont="1" applyFill="1" applyBorder="1" applyAlignment="1" applyProtection="1">
      <alignment vertical="center"/>
      <protection hidden="1"/>
    </xf>
    <xf numFmtId="0" fontId="3" fillId="2" borderId="6" xfId="1" applyNumberFormat="1" applyFont="1" applyFill="1" applyBorder="1" applyAlignment="1" applyProtection="1">
      <alignment vertical="center"/>
      <protection hidden="1"/>
    </xf>
    <xf numFmtId="0" fontId="3" fillId="0" borderId="0" xfId="1" applyNumberFormat="1" applyAlignment="1" applyProtection="1">
      <alignment horizontal="center" vertical="center"/>
      <protection hidden="1"/>
    </xf>
    <xf numFmtId="0" fontId="8" fillId="3" borderId="7" xfId="1" applyNumberFormat="1" applyFont="1" applyFill="1" applyBorder="1" applyAlignment="1" applyProtection="1">
      <alignment horizontal="left" vertical="center" indent="1"/>
      <protection hidden="1"/>
    </xf>
    <xf numFmtId="0" fontId="3" fillId="3" borderId="8" xfId="1" applyNumberFormat="1" applyFill="1" applyBorder="1" applyAlignment="1" applyProtection="1">
      <alignment horizontal="center" vertical="center"/>
      <protection hidden="1"/>
    </xf>
    <xf numFmtId="0" fontId="3" fillId="3" borderId="9" xfId="1" applyNumberFormat="1" applyFill="1" applyBorder="1" applyAlignment="1" applyProtection="1">
      <alignment vertical="center"/>
      <protection hidden="1"/>
    </xf>
    <xf numFmtId="0" fontId="8" fillId="4" borderId="10" xfId="1" applyNumberFormat="1" applyFont="1" applyFill="1" applyBorder="1" applyAlignment="1">
      <alignment horizontal="left" vertical="center" indent="1"/>
    </xf>
    <xf numFmtId="0" fontId="8" fillId="4" borderId="10" xfId="1" applyNumberFormat="1" applyFont="1" applyFill="1" applyBorder="1" applyAlignment="1">
      <alignment horizontal="center" vertical="center"/>
    </xf>
    <xf numFmtId="0" fontId="3" fillId="0" borderId="0" xfId="1" applyNumberFormat="1" applyBorder="1" applyAlignment="1" applyProtection="1">
      <alignment vertical="center"/>
      <protection hidden="1"/>
    </xf>
    <xf numFmtId="164" fontId="3" fillId="0" borderId="10" xfId="1" applyNumberFormat="1" applyFont="1" applyBorder="1" applyAlignment="1">
      <alignment horizontal="left" vertical="center" indent="1"/>
    </xf>
    <xf numFmtId="164" fontId="3" fillId="0" borderId="10" xfId="3" applyNumberFormat="1" applyFont="1" applyBorder="1" applyAlignment="1">
      <alignment horizontal="center" vertical="center"/>
    </xf>
    <xf numFmtId="0" fontId="3" fillId="0" borderId="10" xfId="1" applyNumberFormat="1" applyFont="1" applyBorder="1" applyAlignment="1">
      <alignment horizontal="left" vertical="center" wrapText="1" indent="1"/>
    </xf>
    <xf numFmtId="164" fontId="3" fillId="0" borderId="10" xfId="1" applyNumberFormat="1" applyFont="1" applyBorder="1" applyAlignment="1">
      <alignment horizontal="center" vertical="center"/>
    </xf>
    <xf numFmtId="0" fontId="3" fillId="8" borderId="19" xfId="4" applyNumberFormat="1" applyFont="1" applyFill="1" applyBorder="1" applyAlignment="1" applyProtection="1">
      <alignment horizontal="left" vertical="center" indent="2"/>
      <protection hidden="1"/>
    </xf>
    <xf numFmtId="0" fontId="12" fillId="0" borderId="0" xfId="1" quotePrefix="1" applyNumberFormat="1" applyFont="1" applyAlignment="1" applyProtection="1">
      <alignment vertical="center"/>
      <protection hidden="1"/>
    </xf>
    <xf numFmtId="0" fontId="10" fillId="0" borderId="0" xfId="4" applyNumberFormat="1" applyFont="1" applyAlignment="1" applyProtection="1">
      <alignment horizontal="right" vertical="center"/>
      <protection hidden="1"/>
    </xf>
    <xf numFmtId="0" fontId="9" fillId="0" borderId="0" xfId="2" applyNumberFormat="1" applyFont="1" applyAlignment="1" applyProtection="1">
      <alignment vertical="center"/>
      <protection hidden="1"/>
    </xf>
    <xf numFmtId="0" fontId="3" fillId="0" borderId="0" xfId="2" applyNumberFormat="1" applyFont="1" applyFill="1" applyAlignment="1" applyProtection="1">
      <alignment vertical="center"/>
      <protection hidden="1"/>
    </xf>
    <xf numFmtId="0" fontId="3" fillId="0" borderId="0" xfId="2" applyNumberFormat="1" applyFont="1" applyFill="1" applyBorder="1" applyAlignment="1" applyProtection="1">
      <alignment vertical="center"/>
      <protection hidden="1"/>
    </xf>
    <xf numFmtId="0" fontId="3" fillId="0" borderId="0" xfId="4" applyNumberFormat="1" applyFont="1" applyFill="1" applyBorder="1" applyAlignment="1" applyProtection="1">
      <alignment vertical="center"/>
      <protection hidden="1"/>
    </xf>
    <xf numFmtId="0" fontId="10" fillId="0" borderId="11" xfId="4" applyNumberFormat="1" applyFont="1" applyFill="1" applyBorder="1" applyAlignment="1" applyProtection="1">
      <alignment horizontal="left" vertical="center" indent="1"/>
      <protection hidden="1"/>
    </xf>
    <xf numFmtId="0" fontId="10" fillId="0" borderId="13" xfId="4" applyNumberFormat="1" applyFont="1" applyFill="1" applyBorder="1" applyAlignment="1" applyProtection="1">
      <alignment vertical="center"/>
      <protection hidden="1"/>
    </xf>
    <xf numFmtId="0" fontId="3" fillId="0" borderId="0" xfId="4" applyNumberFormat="1" applyFont="1" applyFill="1" applyAlignment="1" applyProtection="1">
      <alignment vertical="center"/>
      <protection hidden="1"/>
    </xf>
    <xf numFmtId="0" fontId="10" fillId="0" borderId="14" xfId="4" applyNumberFormat="1" applyFont="1" applyFill="1" applyBorder="1" applyAlignment="1" applyProtection="1">
      <alignment vertical="center"/>
      <protection hidden="1"/>
    </xf>
    <xf numFmtId="0" fontId="10" fillId="0" borderId="0" xfId="4" applyNumberFormat="1" applyFont="1" applyFill="1" applyBorder="1" applyAlignment="1" applyProtection="1">
      <alignment vertical="center"/>
      <protection hidden="1"/>
    </xf>
    <xf numFmtId="0" fontId="10" fillId="0" borderId="15" xfId="4" applyNumberFormat="1" applyFont="1" applyFill="1" applyBorder="1" applyAlignment="1" applyProtection="1">
      <alignment vertical="center"/>
      <protection hidden="1"/>
    </xf>
    <xf numFmtId="0" fontId="3" fillId="0" borderId="0" xfId="4" applyNumberFormat="1" applyFont="1" applyAlignment="1" applyProtection="1">
      <alignment vertical="center"/>
      <protection hidden="1"/>
    </xf>
    <xf numFmtId="0" fontId="3" fillId="0" borderId="19" xfId="4" applyNumberFormat="1" applyFont="1" applyFill="1" applyBorder="1" applyAlignment="1" applyProtection="1">
      <alignment horizontal="left" vertical="center" indent="2"/>
      <protection hidden="1"/>
    </xf>
    <xf numFmtId="0" fontId="3" fillId="4" borderId="19" xfId="2" applyNumberFormat="1" applyFont="1" applyFill="1" applyBorder="1" applyAlignment="1" applyProtection="1">
      <alignment horizontal="left" vertical="center"/>
      <protection hidden="1"/>
    </xf>
    <xf numFmtId="0" fontId="3" fillId="4" borderId="20" xfId="2" applyNumberFormat="1" applyFont="1" applyFill="1" applyBorder="1" applyAlignment="1" applyProtection="1">
      <alignment horizontal="left" vertical="center"/>
      <protection hidden="1"/>
    </xf>
    <xf numFmtId="0" fontId="3" fillId="4" borderId="21" xfId="2" applyNumberFormat="1" applyFont="1" applyFill="1" applyBorder="1" applyAlignment="1" applyProtection="1">
      <alignment horizontal="left" vertical="center"/>
      <protection hidden="1"/>
    </xf>
    <xf numFmtId="0" fontId="3" fillId="0" borderId="0" xfId="2" applyNumberFormat="1" applyFont="1" applyAlignment="1" applyProtection="1">
      <alignment vertical="center"/>
      <protection hidden="1"/>
    </xf>
    <xf numFmtId="0" fontId="3" fillId="0" borderId="11" xfId="2" applyNumberFormat="1" applyFont="1" applyFill="1" applyBorder="1" applyAlignment="1" applyProtection="1">
      <alignment vertical="center"/>
      <protection hidden="1"/>
    </xf>
    <xf numFmtId="0" fontId="3" fillId="0" borderId="12" xfId="2" applyNumberFormat="1" applyFont="1" applyFill="1" applyBorder="1" applyAlignment="1" applyProtection="1">
      <alignment vertical="center"/>
      <protection hidden="1"/>
    </xf>
    <xf numFmtId="0" fontId="3" fillId="0" borderId="13" xfId="2" applyNumberFormat="1" applyFont="1" applyFill="1" applyBorder="1" applyAlignment="1" applyProtection="1">
      <alignment vertical="center"/>
      <protection hidden="1"/>
    </xf>
    <xf numFmtId="0" fontId="3" fillId="0" borderId="14" xfId="4" applyNumberFormat="1" applyFont="1" applyBorder="1" applyAlignment="1" applyProtection="1">
      <alignment vertical="center"/>
      <protection hidden="1"/>
    </xf>
    <xf numFmtId="0" fontId="10" fillId="0" borderId="0" xfId="4" applyNumberFormat="1" applyFont="1" applyFill="1" applyBorder="1" applyAlignment="1" applyProtection="1">
      <alignment horizontal="left" vertical="center"/>
      <protection hidden="1"/>
    </xf>
    <xf numFmtId="0" fontId="3" fillId="0" borderId="15" xfId="4" applyNumberFormat="1" applyFont="1" applyBorder="1" applyAlignment="1" applyProtection="1">
      <alignment vertical="center"/>
      <protection hidden="1"/>
    </xf>
    <xf numFmtId="0" fontId="3" fillId="0" borderId="0" xfId="4" applyNumberFormat="1" applyFont="1" applyFill="1" applyBorder="1" applyAlignment="1" applyProtection="1">
      <alignment horizontal="left" vertical="center"/>
      <protection hidden="1"/>
    </xf>
    <xf numFmtId="0" fontId="3" fillId="0" borderId="14" xfId="4" applyNumberFormat="1" applyFont="1" applyFill="1" applyBorder="1" applyAlignment="1" applyProtection="1">
      <alignment vertical="center"/>
      <protection hidden="1"/>
    </xf>
    <xf numFmtId="0" fontId="3" fillId="0" borderId="15" xfId="4" applyNumberFormat="1" applyFont="1" applyFill="1" applyBorder="1" applyAlignment="1" applyProtection="1">
      <alignment vertical="center"/>
      <protection hidden="1"/>
    </xf>
    <xf numFmtId="0" fontId="3" fillId="5" borderId="10" xfId="4" applyNumberFormat="1" applyFont="1" applyFill="1" applyBorder="1" applyAlignment="1" applyProtection="1">
      <alignment horizontal="left" vertical="center" indent="1"/>
      <protection locked="0"/>
    </xf>
    <xf numFmtId="0" fontId="3" fillId="5" borderId="7" xfId="4" applyNumberFormat="1" applyFont="1" applyFill="1" applyBorder="1" applyAlignment="1" applyProtection="1">
      <alignment horizontal="left" vertical="center" indent="1"/>
      <protection locked="0"/>
    </xf>
    <xf numFmtId="0" fontId="3" fillId="5" borderId="8" xfId="4" applyNumberFormat="1" applyFont="1" applyFill="1" applyBorder="1" applyAlignment="1" applyProtection="1">
      <alignment horizontal="left" vertical="center"/>
      <protection hidden="1"/>
    </xf>
    <xf numFmtId="0" fontId="3" fillId="5" borderId="9" xfId="4" applyNumberFormat="1" applyFont="1" applyFill="1" applyBorder="1" applyAlignment="1" applyProtection="1">
      <alignment horizontal="left" vertical="center"/>
      <protection hidden="1"/>
    </xf>
    <xf numFmtId="0" fontId="3" fillId="5" borderId="28" xfId="4" applyNumberFormat="1" applyFont="1" applyFill="1" applyBorder="1" applyAlignment="1" applyProtection="1">
      <alignment horizontal="left" vertical="center" indent="1"/>
      <protection locked="0"/>
    </xf>
    <xf numFmtId="0" fontId="3" fillId="5" borderId="29" xfId="4" applyNumberFormat="1" applyFont="1" applyFill="1" applyBorder="1" applyAlignment="1" applyProtection="1">
      <alignment horizontal="left" vertical="center"/>
      <protection hidden="1"/>
    </xf>
    <xf numFmtId="0" fontId="3" fillId="5" borderId="30" xfId="4" applyNumberFormat="1" applyFont="1" applyFill="1" applyBorder="1" applyAlignment="1" applyProtection="1">
      <alignment horizontal="left" vertical="center"/>
      <protection hidden="1"/>
    </xf>
    <xf numFmtId="0" fontId="11" fillId="0" borderId="25" xfId="4" applyNumberFormat="1" applyFont="1" applyFill="1" applyBorder="1" applyAlignment="1" applyProtection="1">
      <alignment horizontal="left" vertical="center" indent="1"/>
      <protection hidden="1"/>
    </xf>
    <xf numFmtId="0" fontId="11" fillId="0" borderId="26" xfId="4" applyNumberFormat="1" applyFont="1" applyFill="1" applyBorder="1" applyAlignment="1" applyProtection="1">
      <alignment horizontal="left" vertical="center"/>
      <protection hidden="1"/>
    </xf>
    <xf numFmtId="0" fontId="11" fillId="0" borderId="27" xfId="4" applyNumberFormat="1" applyFont="1" applyFill="1" applyBorder="1" applyAlignment="1" applyProtection="1">
      <alignment horizontal="left" vertical="center"/>
      <protection hidden="1"/>
    </xf>
    <xf numFmtId="0" fontId="3" fillId="0" borderId="15" xfId="4" applyNumberFormat="1" applyFont="1" applyFill="1" applyBorder="1" applyAlignment="1" applyProtection="1">
      <alignment horizontal="left" vertical="center"/>
      <protection hidden="1"/>
    </xf>
    <xf numFmtId="0" fontId="3" fillId="0" borderId="0" xfId="2" applyNumberFormat="1" applyFont="1" applyBorder="1" applyAlignment="1" applyProtection="1">
      <alignment vertical="center"/>
      <protection hidden="1"/>
    </xf>
    <xf numFmtId="0" fontId="3" fillId="0" borderId="0" xfId="4" applyNumberFormat="1" applyFont="1" applyBorder="1" applyAlignment="1" applyProtection="1">
      <alignment vertical="center"/>
      <protection hidden="1"/>
    </xf>
    <xf numFmtId="0" fontId="10" fillId="0" borderId="0" xfId="2" applyNumberFormat="1" applyFont="1" applyBorder="1" applyAlignment="1" applyProtection="1">
      <alignment vertical="center"/>
      <protection hidden="1"/>
    </xf>
    <xf numFmtId="0" fontId="3" fillId="0" borderId="16" xfId="2" applyNumberFormat="1" applyFont="1" applyFill="1" applyBorder="1" applyAlignment="1" applyProtection="1">
      <alignment vertical="center"/>
      <protection hidden="1"/>
    </xf>
    <xf numFmtId="0" fontId="3" fillId="0" borderId="17" xfId="2" applyNumberFormat="1" applyFont="1" applyFill="1" applyBorder="1" applyAlignment="1" applyProtection="1">
      <alignment vertical="center"/>
      <protection hidden="1"/>
    </xf>
    <xf numFmtId="0" fontId="3" fillId="0" borderId="18" xfId="2" applyNumberFormat="1" applyFont="1" applyFill="1" applyBorder="1" applyAlignment="1" applyProtection="1">
      <alignment vertical="center"/>
      <protection hidden="1"/>
    </xf>
    <xf numFmtId="0" fontId="3" fillId="0" borderId="14" xfId="4" applyNumberFormat="1" applyFont="1" applyFill="1" applyBorder="1" applyAlignment="1" applyProtection="1">
      <alignment horizontal="left" vertical="center"/>
      <protection hidden="1"/>
    </xf>
    <xf numFmtId="0" fontId="3" fillId="0" borderId="16" xfId="4" applyNumberFormat="1" applyFont="1" applyFill="1" applyBorder="1" applyAlignment="1" applyProtection="1">
      <alignment vertical="center"/>
      <protection hidden="1"/>
    </xf>
    <xf numFmtId="0" fontId="3" fillId="0" borderId="17" xfId="4" applyNumberFormat="1" applyFont="1" applyFill="1" applyBorder="1" applyAlignment="1" applyProtection="1">
      <alignment vertical="center"/>
      <protection hidden="1"/>
    </xf>
    <xf numFmtId="0" fontId="3" fillId="0" borderId="18" xfId="4" applyNumberFormat="1" applyFont="1" applyFill="1" applyBorder="1" applyAlignment="1" applyProtection="1">
      <alignment vertical="center"/>
      <protection hidden="1"/>
    </xf>
    <xf numFmtId="0" fontId="3" fillId="0" borderId="12" xfId="4" applyNumberFormat="1" applyFont="1" applyBorder="1" applyAlignment="1" applyProtection="1">
      <alignment vertical="center"/>
      <protection hidden="1"/>
    </xf>
    <xf numFmtId="0" fontId="3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0" borderId="0" xfId="2" applyNumberFormat="1" applyFont="1" applyFill="1" applyBorder="1" applyAlignment="1" applyProtection="1">
      <alignment vertical="center"/>
      <protection hidden="1"/>
    </xf>
    <xf numFmtId="0" fontId="11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 applyProtection="1">
      <alignment vertical="center"/>
      <protection hidden="1"/>
    </xf>
    <xf numFmtId="0" fontId="12" fillId="0" borderId="0" xfId="2" applyNumberFormat="1" applyFont="1" applyFill="1" applyAlignment="1" applyProtection="1">
      <alignment horizontal="left" vertical="center"/>
      <protection hidden="1"/>
    </xf>
    <xf numFmtId="0" fontId="9" fillId="0" borderId="0" xfId="4" applyNumberFormat="1" applyFont="1" applyFill="1" applyBorder="1" applyAlignment="1" applyProtection="1">
      <alignment vertical="center"/>
      <protection hidden="1"/>
    </xf>
    <xf numFmtId="0" fontId="8" fillId="4" borderId="20" xfId="2" applyNumberFormat="1" applyFont="1" applyFill="1" applyBorder="1" applyAlignment="1" applyProtection="1">
      <alignment horizontal="left" vertical="center"/>
      <protection hidden="1"/>
    </xf>
    <xf numFmtId="0" fontId="3" fillId="9" borderId="8" xfId="4" applyNumberFormat="1" applyFont="1" applyFill="1" applyBorder="1" applyAlignment="1" applyProtection="1">
      <alignment vertical="center"/>
      <protection hidden="1"/>
    </xf>
    <xf numFmtId="0" fontId="3" fillId="9" borderId="9" xfId="4" applyNumberFormat="1" applyFont="1" applyFill="1" applyBorder="1" applyAlignment="1" applyProtection="1">
      <alignment vertical="center"/>
      <protection hidden="1"/>
    </xf>
    <xf numFmtId="0" fontId="3" fillId="9" borderId="23" xfId="4" applyNumberFormat="1" applyFont="1" applyFill="1" applyBorder="1" applyAlignment="1" applyProtection="1">
      <alignment vertical="center"/>
      <protection hidden="1"/>
    </xf>
    <xf numFmtId="0" fontId="3" fillId="9" borderId="24" xfId="4" applyNumberFormat="1" applyFont="1" applyFill="1" applyBorder="1" applyAlignment="1" applyProtection="1">
      <alignment vertical="center"/>
      <protection hidden="1"/>
    </xf>
    <xf numFmtId="0" fontId="3" fillId="9" borderId="26" xfId="4" applyNumberFormat="1" applyFont="1" applyFill="1" applyBorder="1" applyAlignment="1" applyProtection="1">
      <alignment vertical="center"/>
      <protection hidden="1"/>
    </xf>
    <xf numFmtId="0" fontId="3" fillId="9" borderId="27" xfId="4" applyNumberFormat="1" applyFont="1" applyFill="1" applyBorder="1" applyAlignment="1" applyProtection="1">
      <alignment vertical="center"/>
      <protection hidden="1"/>
    </xf>
    <xf numFmtId="0" fontId="9" fillId="10" borderId="0" xfId="2" applyNumberFormat="1" applyFont="1" applyFill="1" applyAlignment="1" applyProtection="1">
      <alignment vertical="center"/>
      <protection hidden="1"/>
    </xf>
    <xf numFmtId="0" fontId="3" fillId="10" borderId="0" xfId="2" applyNumberFormat="1" applyFont="1" applyFill="1" applyAlignment="1" applyProtection="1">
      <alignment vertical="center"/>
      <protection hidden="1"/>
    </xf>
    <xf numFmtId="0" fontId="3" fillId="10" borderId="0" xfId="4" applyNumberFormat="1" applyFont="1" applyFill="1" applyAlignment="1" applyProtection="1">
      <alignment vertical="center"/>
      <protection hidden="1"/>
    </xf>
    <xf numFmtId="0" fontId="3" fillId="10" borderId="0" xfId="4" applyNumberFormat="1" applyFont="1" applyFill="1" applyAlignment="1" applyProtection="1">
      <alignment horizontal="center" vertical="center"/>
      <protection hidden="1"/>
    </xf>
    <xf numFmtId="0" fontId="3" fillId="10" borderId="0" xfId="4" applyNumberFormat="1" applyFont="1" applyFill="1" applyAlignment="1" applyProtection="1">
      <alignment horizontal="center" vertical="center"/>
      <protection locked="0" hidden="1"/>
    </xf>
    <xf numFmtId="0" fontId="11" fillId="6" borderId="32" xfId="4" applyNumberFormat="1" applyFont="1" applyFill="1" applyBorder="1" applyAlignment="1" applyProtection="1">
      <alignment horizontal="left" indent="1"/>
      <protection hidden="1"/>
    </xf>
    <xf numFmtId="0" fontId="10" fillId="6" borderId="33" xfId="4" applyNumberFormat="1" applyFont="1" applyFill="1" applyBorder="1" applyAlignment="1" applyProtection="1">
      <alignment horizontal="left" vertical="top" indent="1"/>
      <protection hidden="1"/>
    </xf>
    <xf numFmtId="0" fontId="11" fillId="6" borderId="34" xfId="4" applyNumberFormat="1" applyFont="1" applyFill="1" applyBorder="1" applyAlignment="1" applyProtection="1">
      <alignment horizontal="left" vertical="center"/>
      <protection hidden="1"/>
    </xf>
    <xf numFmtId="0" fontId="3" fillId="0" borderId="0" xfId="4" applyNumberFormat="1" applyFont="1" applyFill="1" applyBorder="1" applyAlignment="1" applyProtection="1">
      <alignment horizontal="left" vertical="center" indent="1"/>
      <protection hidden="1"/>
    </xf>
    <xf numFmtId="0" fontId="0" fillId="10" borderId="0" xfId="0" applyFill="1" applyAlignment="1">
      <alignment horizontal="left" vertical="center" indent="1"/>
    </xf>
    <xf numFmtId="0" fontId="0" fillId="10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10" borderId="0" xfId="0" applyFont="1" applyFill="1" applyAlignment="1">
      <alignment horizontal="left" vertical="center" indent="1"/>
    </xf>
    <xf numFmtId="0" fontId="0" fillId="11" borderId="0" xfId="0" applyFont="1" applyFill="1" applyAlignment="1">
      <alignment horizontal="left" vertical="center" indent="1"/>
    </xf>
    <xf numFmtId="0" fontId="1" fillId="11" borderId="0" xfId="0" applyFont="1" applyFill="1" applyAlignment="1">
      <alignment horizontal="left" vertical="center" indent="1"/>
    </xf>
    <xf numFmtId="0" fontId="0" fillId="11" borderId="0" xfId="0" applyFill="1" applyAlignment="1">
      <alignment horizontal="left" vertical="center" indent="1"/>
    </xf>
    <xf numFmtId="0" fontId="3" fillId="9" borderId="26" xfId="4" applyNumberFormat="1" applyFont="1" applyFill="1" applyBorder="1" applyAlignment="1" applyProtection="1">
      <alignment vertical="top"/>
      <protection hidden="1"/>
    </xf>
    <xf numFmtId="0" fontId="0" fillId="12" borderId="0" xfId="0" applyFont="1" applyFill="1" applyAlignment="1">
      <alignment horizontal="left" vertical="center" indent="1"/>
    </xf>
    <xf numFmtId="0" fontId="3" fillId="0" borderId="23" xfId="4" applyNumberFormat="1" applyFont="1" applyFill="1" applyBorder="1" applyAlignment="1" applyProtection="1">
      <alignment vertical="center"/>
      <protection hidden="1"/>
    </xf>
    <xf numFmtId="0" fontId="3" fillId="0" borderId="24" xfId="4" applyNumberFormat="1" applyFont="1" applyFill="1" applyBorder="1" applyAlignment="1" applyProtection="1">
      <alignment vertical="center"/>
      <protection hidden="1"/>
    </xf>
    <xf numFmtId="0" fontId="3" fillId="0" borderId="26" xfId="4" applyNumberFormat="1" applyFont="1" applyFill="1" applyBorder="1" applyAlignment="1" applyProtection="1">
      <alignment vertical="center"/>
      <protection hidden="1"/>
    </xf>
    <xf numFmtId="0" fontId="3" fillId="0" borderId="27" xfId="4" applyNumberFormat="1" applyFont="1" applyFill="1" applyBorder="1" applyAlignment="1" applyProtection="1">
      <alignment vertical="center"/>
      <protection hidden="1"/>
    </xf>
    <xf numFmtId="0" fontId="10" fillId="0" borderId="0" xfId="4" applyNumberFormat="1" applyFont="1" applyFill="1" applyBorder="1" applyAlignment="1" applyProtection="1">
      <alignment horizontal="right" vertical="center" indent="1"/>
      <protection hidden="1"/>
    </xf>
    <xf numFmtId="0" fontId="3" fillId="2" borderId="23" xfId="4" applyNumberFormat="1" applyFont="1" applyFill="1" applyBorder="1" applyAlignment="1" applyProtection="1">
      <alignment vertical="center"/>
      <protection hidden="1"/>
    </xf>
    <xf numFmtId="0" fontId="3" fillId="2" borderId="24" xfId="4" applyNumberFormat="1" applyFont="1" applyFill="1" applyBorder="1" applyAlignment="1" applyProtection="1">
      <alignment vertical="center"/>
      <protection hidden="1"/>
    </xf>
    <xf numFmtId="0" fontId="3" fillId="2" borderId="26" xfId="4" applyNumberFormat="1" applyFont="1" applyFill="1" applyBorder="1" applyAlignment="1" applyProtection="1">
      <alignment vertical="center"/>
      <protection hidden="1"/>
    </xf>
    <xf numFmtId="0" fontId="3" fillId="2" borderId="27" xfId="4" applyNumberFormat="1" applyFont="1" applyFill="1" applyBorder="1" applyAlignment="1" applyProtection="1">
      <alignment vertical="center"/>
      <protection hidden="1"/>
    </xf>
    <xf numFmtId="0" fontId="3" fillId="2" borderId="23" xfId="4" applyNumberFormat="1" applyFont="1" applyFill="1" applyBorder="1" applyAlignment="1" applyProtection="1">
      <alignment horizontal="left" vertical="center"/>
      <protection hidden="1"/>
    </xf>
    <xf numFmtId="0" fontId="3" fillId="2" borderId="24" xfId="4" applyNumberFormat="1" applyFont="1" applyFill="1" applyBorder="1" applyAlignment="1" applyProtection="1">
      <alignment horizontal="left" vertical="center"/>
      <protection hidden="1"/>
    </xf>
    <xf numFmtId="0" fontId="3" fillId="2" borderId="26" xfId="4" applyNumberFormat="1" applyFont="1" applyFill="1" applyBorder="1" applyAlignment="1" applyProtection="1">
      <alignment horizontal="left" vertical="center"/>
      <protection hidden="1"/>
    </xf>
    <xf numFmtId="0" fontId="3" fillId="2" borderId="27" xfId="4" applyNumberFormat="1" applyFont="1" applyFill="1" applyBorder="1" applyAlignment="1" applyProtection="1">
      <alignment horizontal="left" vertical="center"/>
      <protection hidden="1"/>
    </xf>
    <xf numFmtId="0" fontId="7" fillId="0" borderId="0" xfId="2" applyNumberFormat="1" applyFont="1" applyFill="1" applyAlignment="1" applyProtection="1">
      <alignment vertical="center"/>
      <protection hidden="1"/>
    </xf>
    <xf numFmtId="0" fontId="3" fillId="0" borderId="35" xfId="4" applyNumberFormat="1" applyFont="1" applyFill="1" applyBorder="1" applyAlignment="1" applyProtection="1">
      <alignment horizontal="left" vertical="center" indent="1"/>
      <protection hidden="1"/>
    </xf>
    <xf numFmtId="0" fontId="3" fillId="5" borderId="7" xfId="4" applyNumberFormat="1" applyFont="1" applyFill="1" applyBorder="1" applyAlignment="1" applyProtection="1">
      <alignment horizontal="left" vertical="center"/>
      <protection locked="0"/>
    </xf>
    <xf numFmtId="0" fontId="3" fillId="9" borderId="8" xfId="4" applyNumberFormat="1" applyFont="1" applyFill="1" applyBorder="1" applyAlignment="1" applyProtection="1">
      <alignment horizontal="left" vertical="center" indent="2"/>
      <protection hidden="1"/>
    </xf>
    <xf numFmtId="0" fontId="3" fillId="5" borderId="8" xfId="4" applyNumberFormat="1" applyFont="1" applyFill="1" applyBorder="1" applyAlignment="1" applyProtection="1">
      <alignment horizontal="left" vertical="center" indent="1"/>
      <protection hidden="1"/>
    </xf>
    <xf numFmtId="0" fontId="3" fillId="7" borderId="9" xfId="4" applyNumberFormat="1" applyFont="1" applyFill="1" applyBorder="1" applyAlignment="1" applyProtection="1">
      <alignment horizontal="left" vertical="center" indent="1"/>
      <protection hidden="1"/>
    </xf>
    <xf numFmtId="0" fontId="3" fillId="7" borderId="7" xfId="4" applyNumberFormat="1" applyFont="1" applyFill="1" applyBorder="1" applyAlignment="1" applyProtection="1">
      <alignment horizontal="left" vertical="center" indent="1"/>
      <protection locked="0"/>
    </xf>
    <xf numFmtId="0" fontId="3" fillId="9" borderId="10" xfId="4" applyNumberFormat="1" applyFont="1" applyFill="1" applyBorder="1" applyAlignment="1" applyProtection="1">
      <alignment horizontal="left" vertical="center" indent="1"/>
      <protection locked="0"/>
    </xf>
    <xf numFmtId="4" fontId="3" fillId="7" borderId="10" xfId="4" applyNumberFormat="1" applyFont="1" applyFill="1" applyBorder="1" applyAlignment="1" applyProtection="1">
      <alignment horizontal="left" vertical="center" indent="1"/>
      <protection locked="0"/>
    </xf>
    <xf numFmtId="0" fontId="3" fillId="0" borderId="14" xfId="2" applyNumberFormat="1" applyFont="1" applyFill="1" applyBorder="1" applyAlignment="1" applyProtection="1">
      <alignment vertical="center"/>
      <protection hidden="1"/>
    </xf>
    <xf numFmtId="0" fontId="3" fillId="0" borderId="15" xfId="2" applyNumberFormat="1" applyFont="1" applyFill="1" applyBorder="1" applyAlignment="1" applyProtection="1">
      <alignment vertical="center"/>
      <protection hidden="1"/>
    </xf>
    <xf numFmtId="0" fontId="3" fillId="0" borderId="12" xfId="4" applyNumberFormat="1" applyFont="1" applyFill="1" applyBorder="1" applyAlignment="1" applyProtection="1">
      <alignment vertical="center"/>
      <protection hidden="1"/>
    </xf>
    <xf numFmtId="0" fontId="3" fillId="5" borderId="9" xfId="4" applyNumberFormat="1" applyFont="1" applyFill="1" applyBorder="1" applyAlignment="1" applyProtection="1">
      <alignment horizontal="left" vertical="center" indent="1"/>
      <protection hidden="1"/>
    </xf>
    <xf numFmtId="0" fontId="3" fillId="0" borderId="13" xfId="4" applyNumberFormat="1" applyFont="1" applyFill="1" applyBorder="1" applyAlignment="1" applyProtection="1">
      <alignment vertical="center"/>
      <protection hidden="1"/>
    </xf>
    <xf numFmtId="14" fontId="3" fillId="9" borderId="10" xfId="4" applyNumberFormat="1" applyFont="1" applyFill="1" applyBorder="1" applyAlignment="1" applyProtection="1">
      <alignment horizontal="left" vertical="center" indent="1"/>
      <protection locked="0"/>
    </xf>
    <xf numFmtId="0" fontId="3" fillId="0" borderId="0" xfId="2" applyNumberFormat="1" applyFont="1" applyFill="1" applyBorder="1" applyAlignment="1" applyProtection="1">
      <alignment horizontal="left" vertical="center" indent="1"/>
      <protection hidden="1"/>
    </xf>
    <xf numFmtId="0" fontId="3" fillId="9" borderId="26" xfId="2" applyNumberFormat="1" applyFont="1" applyFill="1" applyBorder="1" applyAlignment="1" applyProtection="1">
      <alignment vertical="center"/>
      <protection hidden="1"/>
    </xf>
    <xf numFmtId="0" fontId="3" fillId="9" borderId="27" xfId="2" applyNumberFormat="1" applyFont="1" applyFill="1" applyBorder="1" applyAlignment="1" applyProtection="1">
      <alignment vertical="center"/>
      <protection hidden="1"/>
    </xf>
    <xf numFmtId="0" fontId="3" fillId="9" borderId="0" xfId="2" applyNumberFormat="1" applyFont="1" applyFill="1" applyBorder="1" applyAlignment="1" applyProtection="1">
      <alignment horizontal="left" vertical="center" indent="1"/>
      <protection hidden="1"/>
    </xf>
    <xf numFmtId="0" fontId="3" fillId="9" borderId="0" xfId="2" applyNumberFormat="1" applyFont="1" applyFill="1" applyBorder="1" applyAlignment="1" applyProtection="1">
      <alignment vertical="center"/>
      <protection hidden="1"/>
    </xf>
    <xf numFmtId="0" fontId="3" fillId="9" borderId="36" xfId="2" applyNumberFormat="1" applyFont="1" applyFill="1" applyBorder="1" applyAlignment="1" applyProtection="1">
      <alignment vertical="center"/>
      <protection hidden="1"/>
    </xf>
    <xf numFmtId="0" fontId="3" fillId="9" borderId="23" xfId="2" applyNumberFormat="1" applyFont="1" applyFill="1" applyBorder="1" applyAlignment="1" applyProtection="1">
      <alignment vertical="center"/>
      <protection hidden="1"/>
    </xf>
    <xf numFmtId="0" fontId="3" fillId="9" borderId="24" xfId="2" applyNumberFormat="1" applyFont="1" applyFill="1" applyBorder="1" applyAlignment="1" applyProtection="1">
      <alignment vertical="center"/>
      <protection hidden="1"/>
    </xf>
    <xf numFmtId="0" fontId="3" fillId="2" borderId="22" xfId="4" applyNumberFormat="1" applyFont="1" applyFill="1" applyBorder="1" applyAlignment="1" applyProtection="1">
      <alignment horizontal="left" indent="1"/>
      <protection hidden="1"/>
    </xf>
    <xf numFmtId="0" fontId="3" fillId="2" borderId="25" xfId="4" applyNumberFormat="1" applyFont="1" applyFill="1" applyBorder="1" applyAlignment="1" applyProtection="1">
      <alignment horizontal="left" vertical="top" indent="1"/>
      <protection hidden="1"/>
    </xf>
    <xf numFmtId="0" fontId="3" fillId="9" borderId="0" xfId="4" applyNumberFormat="1" applyFont="1" applyFill="1" applyBorder="1" applyAlignment="1" applyProtection="1">
      <alignment vertical="center"/>
      <protection hidden="1"/>
    </xf>
    <xf numFmtId="0" fontId="3" fillId="9" borderId="36" xfId="4" applyNumberFormat="1" applyFont="1" applyFill="1" applyBorder="1" applyAlignment="1" applyProtection="1">
      <alignment vertical="center"/>
      <protection hidden="1"/>
    </xf>
    <xf numFmtId="0" fontId="10" fillId="0" borderId="0" xfId="2" applyNumberFormat="1" applyFont="1" applyFill="1" applyBorder="1" applyAlignment="1" applyProtection="1">
      <alignment vertical="center"/>
      <protection hidden="1"/>
    </xf>
    <xf numFmtId="0" fontId="10" fillId="0" borderId="0" xfId="4" applyNumberFormat="1" applyFont="1" applyFill="1" applyBorder="1" applyAlignment="1" applyProtection="1">
      <alignment horizontal="left" vertical="center" indent="1"/>
      <protection hidden="1"/>
    </xf>
    <xf numFmtId="0" fontId="10" fillId="2" borderId="37" xfId="4" applyNumberFormat="1" applyFont="1" applyFill="1" applyBorder="1" applyAlignment="1" applyProtection="1">
      <alignment horizontal="center"/>
      <protection hidden="1"/>
    </xf>
    <xf numFmtId="0" fontId="10" fillId="2" borderId="22" xfId="4" applyNumberFormat="1" applyFont="1" applyFill="1" applyBorder="1" applyAlignment="1" applyProtection="1">
      <alignment horizontal="left" indent="1"/>
      <protection hidden="1"/>
    </xf>
    <xf numFmtId="0" fontId="11" fillId="2" borderId="24" xfId="4" applyNumberFormat="1" applyFont="1" applyFill="1" applyBorder="1" applyAlignment="1" applyProtection="1">
      <alignment vertical="center"/>
      <protection hidden="1"/>
    </xf>
    <xf numFmtId="0" fontId="10" fillId="2" borderId="38" xfId="4" applyNumberFormat="1" applyFont="1" applyFill="1" applyBorder="1" applyAlignment="1" applyProtection="1">
      <alignment horizontal="center" vertical="top" wrapText="1"/>
      <protection hidden="1"/>
    </xf>
    <xf numFmtId="0" fontId="3" fillId="2" borderId="25" xfId="4" applyNumberFormat="1" applyFont="1" applyFill="1" applyBorder="1" applyAlignment="1" applyProtection="1">
      <alignment vertical="center"/>
      <protection hidden="1"/>
    </xf>
    <xf numFmtId="0" fontId="11" fillId="2" borderId="27" xfId="4" applyNumberFormat="1" applyFont="1" applyFill="1" applyBorder="1" applyAlignment="1" applyProtection="1">
      <alignment vertical="center"/>
      <protection hidden="1"/>
    </xf>
    <xf numFmtId="0" fontId="3" fillId="0" borderId="8" xfId="4" applyNumberFormat="1" applyFont="1" applyFill="1" applyBorder="1" applyAlignment="1" applyProtection="1">
      <alignment horizontal="left" vertical="center" indent="1"/>
      <protection hidden="1"/>
    </xf>
    <xf numFmtId="0" fontId="3" fillId="0" borderId="9" xfId="4" applyNumberFormat="1" applyFont="1" applyFill="1" applyBorder="1" applyAlignment="1" applyProtection="1">
      <alignment vertical="center"/>
      <protection hidden="1"/>
    </xf>
    <xf numFmtId="166" fontId="9" fillId="9" borderId="10" xfId="5" applyNumberFormat="1" applyFont="1" applyFill="1" applyBorder="1" applyAlignment="1" applyProtection="1">
      <alignment horizontal="center" vertical="center"/>
      <protection locked="0"/>
    </xf>
    <xf numFmtId="0" fontId="3" fillId="0" borderId="7" xfId="4" applyNumberFormat="1" applyFont="1" applyFill="1" applyBorder="1" applyAlignment="1" applyProtection="1">
      <alignment horizontal="left" vertical="center" indent="1"/>
      <protection hidden="1"/>
    </xf>
    <xf numFmtId="0" fontId="3" fillId="0" borderId="24" xfId="4" applyNumberFormat="1" applyFont="1" applyFill="1" applyBorder="1" applyAlignment="1" applyProtection="1">
      <alignment horizontal="left" vertical="center" indent="1"/>
      <protection hidden="1"/>
    </xf>
    <xf numFmtId="0" fontId="3" fillId="0" borderId="27" xfId="4" applyNumberFormat="1" applyFont="1" applyFill="1" applyBorder="1" applyAlignment="1" applyProtection="1">
      <alignment horizontal="left" vertical="center" indent="1"/>
      <protection hidden="1"/>
    </xf>
    <xf numFmtId="0" fontId="3" fillId="0" borderId="9" xfId="4" applyNumberFormat="1" applyFont="1" applyFill="1" applyBorder="1" applyAlignment="1" applyProtection="1">
      <alignment horizontal="left" vertical="center" indent="1"/>
      <protection hidden="1"/>
    </xf>
    <xf numFmtId="166" fontId="9" fillId="9" borderId="37" xfId="5" applyNumberFormat="1" applyFont="1" applyFill="1" applyBorder="1" applyAlignment="1" applyProtection="1">
      <alignment horizontal="center" vertical="center"/>
      <protection locked="0"/>
    </xf>
    <xf numFmtId="0" fontId="3" fillId="0" borderId="22" xfId="4" applyNumberFormat="1" applyFont="1" applyFill="1" applyBorder="1" applyAlignment="1" applyProtection="1">
      <alignment horizontal="left" indent="1"/>
      <protection hidden="1"/>
    </xf>
    <xf numFmtId="0" fontId="3" fillId="0" borderId="25" xfId="4" applyNumberFormat="1" applyFont="1" applyFill="1" applyBorder="1" applyAlignment="1" applyProtection="1">
      <alignment horizontal="left" vertical="top" indent="1"/>
      <protection hidden="1"/>
    </xf>
    <xf numFmtId="0" fontId="3" fillId="0" borderId="8" xfId="4" applyNumberFormat="1" applyFont="1" applyFill="1" applyBorder="1" applyAlignment="1" applyProtection="1">
      <alignment vertical="center"/>
      <protection hidden="1"/>
    </xf>
    <xf numFmtId="0" fontId="14" fillId="0" borderId="25" xfId="4" applyNumberFormat="1" applyFont="1" applyFill="1" applyBorder="1" applyAlignment="1" applyProtection="1">
      <alignment horizontal="left" vertical="top" indent="1"/>
      <protection hidden="1"/>
    </xf>
    <xf numFmtId="0" fontId="3" fillId="0" borderId="14" xfId="4" applyNumberFormat="1" applyFont="1" applyFill="1" applyBorder="1" applyAlignment="1" applyProtection="1">
      <alignment horizontal="center" vertical="center"/>
      <protection hidden="1"/>
    </xf>
    <xf numFmtId="0" fontId="11" fillId="0" borderId="14" xfId="4" applyNumberFormat="1" applyFont="1" applyFill="1" applyBorder="1" applyAlignment="1" applyProtection="1">
      <alignment horizontal="center" vertical="center"/>
      <protection hidden="1"/>
    </xf>
    <xf numFmtId="0" fontId="3" fillId="0" borderId="15" xfId="4" applyNumberFormat="1" applyFont="1" applyBorder="1" applyAlignment="1" applyProtection="1">
      <alignment horizontal="left" vertical="center" indent="1"/>
      <protection hidden="1"/>
    </xf>
    <xf numFmtId="0" fontId="11" fillId="0" borderId="16" xfId="4" applyNumberFormat="1" applyFont="1" applyFill="1" applyBorder="1" applyAlignment="1" applyProtection="1">
      <alignment horizontal="center" vertical="center"/>
      <protection hidden="1"/>
    </xf>
    <xf numFmtId="0" fontId="11" fillId="0" borderId="17" xfId="4" applyNumberFormat="1" applyFont="1" applyFill="1" applyBorder="1" applyAlignment="1" applyProtection="1">
      <alignment vertical="center"/>
      <protection hidden="1"/>
    </xf>
    <xf numFmtId="0" fontId="3" fillId="0" borderId="18" xfId="4" applyNumberFormat="1" applyFont="1" applyBorder="1" applyAlignment="1" applyProtection="1">
      <alignment vertical="center"/>
      <protection hidden="1"/>
    </xf>
    <xf numFmtId="0" fontId="3" fillId="2" borderId="19" xfId="4" applyNumberFormat="1" applyFont="1" applyFill="1" applyBorder="1" applyAlignment="1" applyProtection="1">
      <alignment vertical="center"/>
      <protection hidden="1"/>
    </xf>
    <xf numFmtId="0" fontId="8" fillId="2" borderId="20" xfId="4" applyNumberFormat="1" applyFont="1" applyFill="1" applyBorder="1" applyAlignment="1" applyProtection="1">
      <alignment vertical="center"/>
      <protection hidden="1"/>
    </xf>
    <xf numFmtId="0" fontId="3" fillId="2" borderId="20" xfId="4" applyNumberFormat="1" applyFont="1" applyFill="1" applyBorder="1" applyAlignment="1" applyProtection="1">
      <alignment vertical="center"/>
      <protection hidden="1"/>
    </xf>
    <xf numFmtId="0" fontId="3" fillId="2" borderId="21" xfId="4" applyNumberFormat="1" applyFont="1" applyFill="1" applyBorder="1" applyAlignment="1" applyProtection="1">
      <alignment vertical="center"/>
      <protection hidden="1"/>
    </xf>
    <xf numFmtId="0" fontId="3" fillId="9" borderId="17" xfId="4" applyNumberFormat="1" applyFont="1" applyFill="1" applyBorder="1" applyAlignment="1" applyProtection="1">
      <alignment vertical="center"/>
      <protection locked="0"/>
    </xf>
    <xf numFmtId="0" fontId="3" fillId="9" borderId="0" xfId="4" applyNumberFormat="1" applyFont="1" applyFill="1" applyBorder="1" applyAlignment="1" applyProtection="1">
      <alignment vertical="center"/>
      <protection locked="0"/>
    </xf>
    <xf numFmtId="14" fontId="3" fillId="9" borderId="17" xfId="4" applyNumberFormat="1" applyFont="1" applyFill="1" applyBorder="1" applyAlignment="1" applyProtection="1">
      <alignment horizontal="right" vertical="center" indent="1"/>
      <protection locked="0" hidden="1"/>
    </xf>
    <xf numFmtId="49" fontId="16" fillId="0" borderId="0" xfId="7" applyNumberFormat="1" applyFont="1" applyFill="1" applyAlignment="1" applyProtection="1">
      <alignment horizontal="left" vertical="center"/>
      <protection hidden="1"/>
    </xf>
    <xf numFmtId="49" fontId="10" fillId="0" borderId="0" xfId="2" applyNumberFormat="1" applyFont="1" applyAlignment="1" applyProtection="1">
      <alignment horizontal="left" vertical="top"/>
      <protection hidden="1"/>
    </xf>
    <xf numFmtId="49" fontId="10" fillId="0" borderId="0" xfId="7" applyNumberFormat="1" applyFont="1" applyFill="1" applyAlignment="1" applyProtection="1">
      <alignment vertical="top"/>
      <protection hidden="1"/>
    </xf>
    <xf numFmtId="49" fontId="8" fillId="0" borderId="0" xfId="2" applyNumberFormat="1" applyFont="1" applyFill="1" applyAlignment="1" applyProtection="1">
      <alignment horizontal="center" vertical="top"/>
      <protection hidden="1"/>
    </xf>
    <xf numFmtId="49" fontId="3" fillId="0" borderId="0" xfId="2" applyNumberFormat="1" applyFont="1" applyFill="1" applyAlignment="1" applyProtection="1">
      <alignment horizontal="left" vertical="top"/>
      <protection hidden="1"/>
    </xf>
    <xf numFmtId="0" fontId="3" fillId="0" borderId="0" xfId="7" applyNumberFormat="1" applyFont="1" applyFill="1" applyAlignment="1" applyProtection="1">
      <alignment vertical="top"/>
      <protection hidden="1"/>
    </xf>
    <xf numFmtId="49" fontId="17" fillId="0" borderId="0" xfId="2" applyNumberFormat="1" applyFont="1" applyFill="1" applyAlignment="1" applyProtection="1">
      <alignment horizontal="left" vertical="top"/>
      <protection hidden="1"/>
    </xf>
    <xf numFmtId="49" fontId="8" fillId="0" borderId="0" xfId="2" applyNumberFormat="1" applyFont="1" applyFill="1" applyAlignment="1" applyProtection="1">
      <alignment horizontal="left" vertical="top"/>
      <protection hidden="1"/>
    </xf>
    <xf numFmtId="49" fontId="3" fillId="0" borderId="0" xfId="2" applyNumberFormat="1" applyFont="1" applyAlignment="1" applyProtection="1">
      <alignment horizontal="left" vertical="top"/>
      <protection hidden="1"/>
    </xf>
    <xf numFmtId="49" fontId="19" fillId="0" borderId="0" xfId="8" applyNumberFormat="1" applyFont="1" applyFill="1" applyAlignment="1" applyProtection="1">
      <alignment horizontal="center" vertical="top"/>
      <protection hidden="1"/>
    </xf>
    <xf numFmtId="49" fontId="10" fillId="0" borderId="0" xfId="2" applyNumberFormat="1" applyFont="1" applyFill="1" applyAlignment="1" applyProtection="1">
      <alignment horizontal="left" vertical="top"/>
      <protection hidden="1"/>
    </xf>
    <xf numFmtId="49" fontId="16" fillId="0" borderId="0" xfId="6" applyNumberFormat="1" applyFont="1" applyFill="1" applyAlignment="1" applyProtection="1">
      <alignment vertical="top"/>
      <protection hidden="1"/>
    </xf>
    <xf numFmtId="49" fontId="10" fillId="0" borderId="0" xfId="3" applyNumberFormat="1" applyFont="1" applyFill="1" applyAlignment="1" applyProtection="1">
      <alignment horizontal="left" vertical="top"/>
      <protection hidden="1"/>
    </xf>
    <xf numFmtId="49" fontId="10" fillId="0" borderId="0" xfId="6" applyNumberFormat="1" applyFont="1" applyFill="1" applyAlignment="1" applyProtection="1">
      <alignment vertical="top"/>
      <protection hidden="1"/>
    </xf>
    <xf numFmtId="49" fontId="10" fillId="0" borderId="0" xfId="6" applyNumberFormat="1" applyFont="1" applyFill="1" applyAlignment="1" applyProtection="1">
      <alignment horizontal="left" vertical="top"/>
      <protection hidden="1"/>
    </xf>
    <xf numFmtId="49" fontId="15" fillId="0" borderId="0" xfId="4" applyNumberFormat="1" applyFont="1" applyFill="1" applyAlignment="1" applyProtection="1">
      <alignment vertical="top"/>
      <protection hidden="1"/>
    </xf>
    <xf numFmtId="49" fontId="10" fillId="0" borderId="0" xfId="4" applyNumberFormat="1" applyFont="1" applyFill="1" applyAlignment="1" applyProtection="1">
      <alignment vertical="top"/>
      <protection hidden="1"/>
    </xf>
    <xf numFmtId="49" fontId="15" fillId="0" borderId="0" xfId="3" applyNumberFormat="1" applyFont="1" applyFill="1" applyAlignment="1" applyProtection="1">
      <alignment horizontal="left" vertical="top"/>
      <protection hidden="1"/>
    </xf>
    <xf numFmtId="49" fontId="10" fillId="0" borderId="0" xfId="3" applyNumberFormat="1" applyFont="1" applyFill="1" applyAlignment="1" applyProtection="1">
      <alignment vertical="top"/>
      <protection hidden="1"/>
    </xf>
    <xf numFmtId="0" fontId="3" fillId="9" borderId="7" xfId="4" applyNumberFormat="1" applyFont="1" applyFill="1" applyBorder="1" applyAlignment="1" applyProtection="1">
      <alignment horizontal="left" vertical="center" indent="1"/>
      <protection locked="0"/>
    </xf>
    <xf numFmtId="14" fontId="3" fillId="7" borderId="31" xfId="4" applyNumberFormat="1" applyFont="1" applyFill="1" applyBorder="1" applyAlignment="1" applyProtection="1">
      <alignment horizontal="left" vertical="center" indent="1"/>
      <protection locked="0"/>
    </xf>
    <xf numFmtId="49" fontId="3" fillId="5" borderId="31" xfId="4" applyNumberFormat="1" applyFont="1" applyFill="1" applyBorder="1" applyAlignment="1" applyProtection="1">
      <alignment horizontal="left" vertical="center" indent="1"/>
      <protection locked="0"/>
    </xf>
    <xf numFmtId="0" fontId="3" fillId="5" borderId="22" xfId="4" applyNumberFormat="1" applyFont="1" applyFill="1" applyBorder="1" applyAlignment="1" applyProtection="1">
      <alignment horizontal="left" indent="3"/>
      <protection hidden="1"/>
    </xf>
    <xf numFmtId="0" fontId="3" fillId="9" borderId="35" xfId="2" applyNumberFormat="1" applyFont="1" applyFill="1" applyBorder="1" applyAlignment="1" applyProtection="1">
      <alignment horizontal="left" vertical="center" indent="3"/>
      <protection hidden="1"/>
    </xf>
    <xf numFmtId="0" fontId="3" fillId="9" borderId="25" xfId="2" applyNumberFormat="1" applyFont="1" applyFill="1" applyBorder="1" applyAlignment="1" applyProtection="1">
      <alignment horizontal="left" vertical="top" indent="3"/>
      <protection hidden="1"/>
    </xf>
    <xf numFmtId="0" fontId="3" fillId="5" borderId="7" xfId="4" applyNumberFormat="1" applyFont="1" applyFill="1" applyBorder="1" applyAlignment="1" applyProtection="1">
      <alignment horizontal="left" vertical="center" indent="3"/>
      <protection hidden="1"/>
    </xf>
    <xf numFmtId="0" fontId="21" fillId="0" borderId="0" xfId="2" applyNumberFormat="1" applyFont="1" applyFill="1" applyAlignment="1" applyProtection="1">
      <alignment vertical="center"/>
      <protection hidden="1"/>
    </xf>
    <xf numFmtId="0" fontId="22" fillId="0" borderId="0" xfId="2" applyNumberFormat="1" applyFont="1" applyFill="1" applyAlignment="1" applyProtection="1">
      <alignment vertical="center"/>
      <protection hidden="1"/>
    </xf>
    <xf numFmtId="0" fontId="8" fillId="0" borderId="0" xfId="2" applyNumberFormat="1" applyFont="1" applyAlignment="1" applyProtection="1">
      <alignment vertical="center"/>
      <protection hidden="1"/>
    </xf>
    <xf numFmtId="0" fontId="3" fillId="10" borderId="0" xfId="4" applyNumberFormat="1" applyFont="1" applyFill="1" applyAlignment="1" applyProtection="1">
      <alignment vertical="center"/>
      <protection locked="0" hidden="1"/>
    </xf>
    <xf numFmtId="0" fontId="3" fillId="0" borderId="8" xfId="2" applyNumberFormat="1" applyFont="1" applyFill="1" applyBorder="1" applyAlignment="1" applyProtection="1">
      <alignment vertical="center"/>
      <protection hidden="1"/>
    </xf>
    <xf numFmtId="0" fontId="3" fillId="0" borderId="9" xfId="2" applyNumberFormat="1" applyFont="1" applyFill="1" applyBorder="1" applyAlignment="1" applyProtection="1">
      <alignment vertical="center"/>
      <protection hidden="1"/>
    </xf>
    <xf numFmtId="0" fontId="3" fillId="4" borderId="20" xfId="2" applyNumberFormat="1" applyFont="1" applyFill="1" applyBorder="1" applyAlignment="1" applyProtection="1">
      <alignment vertical="center"/>
      <protection hidden="1"/>
    </xf>
    <xf numFmtId="0" fontId="3" fillId="4" borderId="21" xfId="2" applyNumberFormat="1" applyFont="1" applyFill="1" applyBorder="1" applyAlignment="1" applyProtection="1">
      <alignment vertical="center"/>
      <protection hidden="1"/>
    </xf>
    <xf numFmtId="1" fontId="22" fillId="9" borderId="10" xfId="2" applyNumberFormat="1" applyFont="1" applyFill="1" applyBorder="1" applyAlignment="1" applyProtection="1">
      <alignment horizontal="center" vertical="center"/>
      <protection locked="0"/>
    </xf>
    <xf numFmtId="0" fontId="22" fillId="0" borderId="0" xfId="2" applyNumberFormat="1" applyFont="1" applyFill="1" applyBorder="1" applyAlignment="1" applyProtection="1">
      <alignment vertical="center"/>
      <protection hidden="1"/>
    </xf>
    <xf numFmtId="0" fontId="22" fillId="0" borderId="0" xfId="2" applyNumberFormat="1" applyFont="1" applyFill="1" applyBorder="1" applyAlignment="1" applyProtection="1">
      <alignment horizontal="center" vertical="center"/>
      <protection hidden="1"/>
    </xf>
    <xf numFmtId="0" fontId="3" fillId="10" borderId="0" xfId="2" applyNumberFormat="1" applyFont="1" applyFill="1" applyBorder="1" applyAlignment="1" applyProtection="1">
      <alignment vertical="center"/>
      <protection hidden="1"/>
    </xf>
    <xf numFmtId="0" fontId="22" fillId="5" borderId="7" xfId="4" applyNumberFormat="1" applyFont="1" applyFill="1" applyBorder="1" applyAlignment="1" applyProtection="1">
      <alignment horizontal="left" vertical="center" indent="1"/>
      <protection locked="0"/>
    </xf>
    <xf numFmtId="0" fontId="3" fillId="10" borderId="0" xfId="2" applyNumberFormat="1" applyFont="1" applyFill="1" applyAlignment="1" applyProtection="1">
      <alignment horizontal="center" vertical="center"/>
      <protection hidden="1"/>
    </xf>
    <xf numFmtId="0" fontId="3" fillId="9" borderId="9" xfId="2" applyNumberFormat="1" applyFont="1" applyFill="1" applyBorder="1" applyAlignment="1" applyProtection="1">
      <alignment vertical="center"/>
      <protection hidden="1"/>
    </xf>
    <xf numFmtId="0" fontId="3" fillId="2" borderId="0" xfId="2" applyNumberFormat="1" applyFont="1" applyFill="1" applyBorder="1" applyAlignment="1" applyProtection="1">
      <alignment vertical="center"/>
      <protection hidden="1"/>
    </xf>
    <xf numFmtId="0" fontId="3" fillId="2" borderId="15" xfId="2" applyNumberFormat="1" applyFont="1" applyFill="1" applyBorder="1" applyAlignment="1" applyProtection="1">
      <alignment vertical="center"/>
      <protection hidden="1"/>
    </xf>
    <xf numFmtId="0" fontId="3" fillId="2" borderId="17" xfId="2" applyNumberFormat="1" applyFont="1" applyFill="1" applyBorder="1" applyAlignment="1" applyProtection="1">
      <alignment vertical="center"/>
      <protection hidden="1"/>
    </xf>
    <xf numFmtId="0" fontId="3" fillId="2" borderId="18" xfId="2" applyNumberFormat="1" applyFont="1" applyFill="1" applyBorder="1" applyAlignment="1" applyProtection="1">
      <alignment vertical="center"/>
      <protection hidden="1"/>
    </xf>
    <xf numFmtId="0" fontId="3" fillId="0" borderId="0" xfId="4" applyNumberFormat="1" applyFont="1" applyFill="1" applyBorder="1" applyAlignment="1" applyProtection="1">
      <alignment horizontal="center" vertical="center"/>
      <protection hidden="1"/>
    </xf>
    <xf numFmtId="0" fontId="3" fillId="0" borderId="0" xfId="2" applyNumberFormat="1" applyFont="1" applyAlignment="1" applyProtection="1">
      <alignment horizontal="center" vertical="center"/>
      <protection hidden="1"/>
    </xf>
    <xf numFmtId="0" fontId="20" fillId="12" borderId="0" xfId="4" applyNumberFormat="1" applyFont="1" applyFill="1" applyAlignment="1" applyProtection="1">
      <alignment horizontal="center" vertical="center"/>
      <protection locked="0" hidden="1"/>
    </xf>
    <xf numFmtId="0" fontId="20" fillId="12" borderId="0" xfId="2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1" quotePrefix="1" applyNumberFormat="1" applyFont="1" applyAlignment="1" applyProtection="1">
      <alignment horizontal="right"/>
      <protection hidden="1"/>
    </xf>
    <xf numFmtId="0" fontId="12" fillId="0" borderId="0" xfId="2" applyNumberFormat="1" applyFont="1" applyFill="1" applyAlignment="1" applyProtection="1">
      <alignment horizontal="right" vertical="top"/>
      <protection hidden="1"/>
    </xf>
    <xf numFmtId="0" fontId="7" fillId="0" borderId="0" xfId="4" applyNumberFormat="1" applyFont="1" applyFill="1" applyBorder="1" applyAlignment="1" applyProtection="1">
      <alignment horizontal="left" vertical="center" indent="9"/>
      <protection hidden="1"/>
    </xf>
    <xf numFmtId="0" fontId="7" fillId="0" borderId="0" xfId="1" quotePrefix="1" applyNumberFormat="1" applyFont="1" applyBorder="1" applyAlignment="1" applyProtection="1">
      <alignment horizontal="left" vertical="center"/>
      <protection hidden="1"/>
    </xf>
    <xf numFmtId="14" fontId="3" fillId="7" borderId="10" xfId="4" applyNumberFormat="1" applyFont="1" applyFill="1" applyBorder="1" applyAlignment="1" applyProtection="1">
      <alignment horizontal="left" vertical="center" indent="1"/>
      <protection locked="0"/>
    </xf>
    <xf numFmtId="0" fontId="3" fillId="2" borderId="22" xfId="2" applyNumberFormat="1" applyFont="1" applyFill="1" applyBorder="1" applyAlignment="1" applyProtection="1">
      <alignment horizontal="left" vertical="center" indent="1"/>
      <protection hidden="1"/>
    </xf>
    <xf numFmtId="0" fontId="3" fillId="2" borderId="35" xfId="2" applyNumberFormat="1" applyFont="1" applyFill="1" applyBorder="1" applyAlignment="1" applyProtection="1">
      <alignment horizontal="left" vertical="center" indent="1"/>
      <protection hidden="1"/>
    </xf>
    <xf numFmtId="0" fontId="3" fillId="2" borderId="25" xfId="2" applyNumberFormat="1" applyFont="1" applyFill="1" applyBorder="1" applyAlignment="1" applyProtection="1">
      <alignment horizontal="left" vertical="center" indent="1"/>
      <protection hidden="1"/>
    </xf>
    <xf numFmtId="0" fontId="3" fillId="2" borderId="24" xfId="2" applyNumberFormat="1" applyFont="1" applyFill="1" applyBorder="1" applyAlignment="1" applyProtection="1">
      <alignment vertical="center"/>
      <protection hidden="1"/>
    </xf>
    <xf numFmtId="0" fontId="3" fillId="2" borderId="36" xfId="2" applyNumberFormat="1" applyFont="1" applyFill="1" applyBorder="1" applyAlignment="1" applyProtection="1">
      <alignment vertical="center"/>
      <protection hidden="1"/>
    </xf>
    <xf numFmtId="0" fontId="3" fillId="2" borderId="27" xfId="2" applyNumberFormat="1" applyFont="1" applyFill="1" applyBorder="1" applyAlignment="1" applyProtection="1">
      <alignment vertical="center"/>
      <protection hidden="1"/>
    </xf>
    <xf numFmtId="0" fontId="3" fillId="2" borderId="23" xfId="2" applyNumberFormat="1" applyFont="1" applyFill="1" applyBorder="1" applyAlignment="1" applyProtection="1">
      <alignment horizontal="left" vertical="center" indent="1"/>
      <protection hidden="1"/>
    </xf>
    <xf numFmtId="0" fontId="3" fillId="2" borderId="23" xfId="2" applyNumberFormat="1" applyFont="1" applyFill="1" applyBorder="1" applyAlignment="1" applyProtection="1">
      <alignment vertical="center"/>
      <protection hidden="1"/>
    </xf>
    <xf numFmtId="0" fontId="3" fillId="2" borderId="0" xfId="2" applyNumberFormat="1" applyFont="1" applyFill="1" applyBorder="1" applyAlignment="1" applyProtection="1">
      <alignment horizontal="left" vertical="center" indent="1"/>
      <protection hidden="1"/>
    </xf>
    <xf numFmtId="0" fontId="3" fillId="2" borderId="26" xfId="2" applyNumberFormat="1" applyFont="1" applyFill="1" applyBorder="1" applyAlignment="1" applyProtection="1">
      <alignment horizontal="left" vertical="center" indent="1"/>
      <protection hidden="1"/>
    </xf>
    <xf numFmtId="0" fontId="3" fillId="2" borderId="26" xfId="2" applyNumberFormat="1" applyFont="1" applyFill="1" applyBorder="1" applyAlignment="1" applyProtection="1">
      <alignment vertical="center"/>
      <protection hidden="1"/>
    </xf>
    <xf numFmtId="0" fontId="3" fillId="9" borderId="23" xfId="4" applyNumberFormat="1" applyFont="1" applyFill="1" applyBorder="1" applyAlignment="1" applyProtection="1">
      <alignment horizontal="left" indent="1"/>
      <protection hidden="1"/>
    </xf>
    <xf numFmtId="0" fontId="3" fillId="9" borderId="8" xfId="4" applyNumberFormat="1" applyFont="1" applyFill="1" applyBorder="1" applyAlignment="1" applyProtection="1">
      <alignment horizontal="left" vertical="center" indent="1"/>
      <protection hidden="1"/>
    </xf>
    <xf numFmtId="0" fontId="3" fillId="0" borderId="7" xfId="2" applyNumberFormat="1" applyFont="1" applyFill="1" applyBorder="1" applyAlignment="1" applyProtection="1">
      <alignment horizontal="left" vertical="center" indent="1"/>
      <protection hidden="1"/>
    </xf>
    <xf numFmtId="0" fontId="3" fillId="2" borderId="22" xfId="4" applyNumberFormat="1" applyFont="1" applyFill="1" applyBorder="1" applyAlignment="1" applyProtection="1">
      <alignment vertical="center"/>
      <protection hidden="1"/>
    </xf>
    <xf numFmtId="0" fontId="10" fillId="2" borderId="35" xfId="4" applyNumberFormat="1" applyFont="1" applyFill="1" applyBorder="1" applyAlignment="1" applyProtection="1">
      <alignment horizontal="left" vertical="center" indent="2"/>
      <protection hidden="1"/>
    </xf>
    <xf numFmtId="0" fontId="10" fillId="2" borderId="0" xfId="4" applyNumberFormat="1" applyFont="1" applyFill="1" applyBorder="1" applyAlignment="1" applyProtection="1">
      <alignment horizontal="left" vertical="center" indent="2"/>
      <protection hidden="1"/>
    </xf>
    <xf numFmtId="0" fontId="3" fillId="2" borderId="35" xfId="4" applyNumberFormat="1" applyFont="1" applyFill="1" applyBorder="1" applyAlignment="1" applyProtection="1">
      <alignment vertical="center"/>
      <protection hidden="1"/>
    </xf>
    <xf numFmtId="0" fontId="3" fillId="2" borderId="0" xfId="4" applyNumberFormat="1" applyFont="1" applyFill="1" applyBorder="1" applyAlignment="1" applyProtection="1">
      <alignment vertical="center"/>
      <protection hidden="1"/>
    </xf>
    <xf numFmtId="0" fontId="3" fillId="2" borderId="35" xfId="4" applyNumberFormat="1" applyFont="1" applyFill="1" applyBorder="1" applyAlignment="1" applyProtection="1">
      <alignment horizontal="left" vertical="center" indent="1"/>
      <protection hidden="1"/>
    </xf>
    <xf numFmtId="0" fontId="3" fillId="2" borderId="0" xfId="4" applyNumberFormat="1" applyFont="1" applyFill="1" applyBorder="1" applyAlignment="1" applyProtection="1">
      <alignment horizontal="left" vertical="center" indent="1"/>
      <protection hidden="1"/>
    </xf>
    <xf numFmtId="0" fontId="3" fillId="2" borderId="36" xfId="4" applyNumberFormat="1" applyFont="1" applyFill="1" applyBorder="1" applyAlignment="1" applyProtection="1">
      <alignment vertical="center"/>
      <protection hidden="1"/>
    </xf>
    <xf numFmtId="0" fontId="3" fillId="9" borderId="26" xfId="2" applyNumberFormat="1" applyFont="1" applyFill="1" applyBorder="1" applyAlignment="1" applyProtection="1">
      <alignment horizontal="left" vertical="top" indent="1"/>
      <protection hidden="1"/>
    </xf>
    <xf numFmtId="0" fontId="14" fillId="2" borderId="35" xfId="2" applyNumberFormat="1" applyFont="1" applyFill="1" applyBorder="1" applyAlignment="1" applyProtection="1">
      <alignment horizontal="left" vertical="center" indent="1"/>
      <protection hidden="1"/>
    </xf>
    <xf numFmtId="0" fontId="10" fillId="2" borderId="35" xfId="2" applyNumberFormat="1" applyFont="1" applyFill="1" applyBorder="1" applyAlignment="1" applyProtection="1">
      <alignment horizontal="left" vertical="center" indent="1"/>
      <protection hidden="1"/>
    </xf>
    <xf numFmtId="0" fontId="3" fillId="2" borderId="35" xfId="4" applyNumberFormat="1" applyFont="1" applyFill="1" applyBorder="1" applyAlignment="1" applyProtection="1">
      <alignment horizontal="left" vertical="top" indent="1"/>
      <protection hidden="1"/>
    </xf>
    <xf numFmtId="0" fontId="3" fillId="2" borderId="25" xfId="4" applyNumberFormat="1" applyFont="1" applyFill="1" applyBorder="1" applyAlignment="1" applyProtection="1">
      <alignment horizontal="left" vertical="center" indent="1"/>
      <protection hidden="1"/>
    </xf>
    <xf numFmtId="0" fontId="3" fillId="2" borderId="22" xfId="2" applyNumberFormat="1" applyFont="1" applyFill="1" applyBorder="1" applyAlignment="1" applyProtection="1">
      <alignment vertical="center"/>
      <protection hidden="1"/>
    </xf>
    <xf numFmtId="0" fontId="14" fillId="2" borderId="25" xfId="2" applyNumberFormat="1" applyFont="1" applyFill="1" applyBorder="1" applyAlignment="1" applyProtection="1">
      <alignment horizontal="left" vertical="center" indent="1"/>
      <protection hidden="1"/>
    </xf>
    <xf numFmtId="0" fontId="3" fillId="2" borderId="35" xfId="2" applyNumberFormat="1" applyFont="1" applyFill="1" applyBorder="1" applyAlignment="1" applyProtection="1">
      <alignment horizontal="left" vertical="top" indent="1"/>
      <protection hidden="1"/>
    </xf>
    <xf numFmtId="0" fontId="3" fillId="2" borderId="35" xfId="2" applyNumberFormat="1" applyFont="1" applyFill="1" applyBorder="1" applyAlignment="1" applyProtection="1">
      <alignment vertical="center"/>
      <protection hidden="1"/>
    </xf>
    <xf numFmtId="0" fontId="12" fillId="2" borderId="0" xfId="2" applyNumberFormat="1" applyFont="1" applyFill="1" applyBorder="1" applyAlignment="1" applyProtection="1">
      <alignment horizontal="right" vertical="center" indent="1"/>
      <protection hidden="1"/>
    </xf>
    <xf numFmtId="0" fontId="3" fillId="2" borderId="25" xfId="2" applyNumberFormat="1" applyFont="1" applyFill="1" applyBorder="1" applyAlignment="1" applyProtection="1">
      <alignment vertical="center"/>
      <protection hidden="1"/>
    </xf>
    <xf numFmtId="0" fontId="14" fillId="2" borderId="35" xfId="4" applyNumberFormat="1" applyFont="1" applyFill="1" applyBorder="1" applyAlignment="1" applyProtection="1">
      <alignment horizontal="left" vertical="center" indent="1"/>
      <protection hidden="1"/>
    </xf>
    <xf numFmtId="0" fontId="10" fillId="2" borderId="7" xfId="4" applyNumberFormat="1" applyFont="1" applyFill="1" applyBorder="1" applyAlignment="1" applyProtection="1">
      <alignment horizontal="left" vertical="center" indent="1"/>
      <protection hidden="1"/>
    </xf>
    <xf numFmtId="0" fontId="3" fillId="2" borderId="9" xfId="4" applyNumberFormat="1" applyFont="1" applyFill="1" applyBorder="1" applyAlignment="1" applyProtection="1">
      <alignment vertical="center"/>
      <protection hidden="1"/>
    </xf>
    <xf numFmtId="0" fontId="3" fillId="2" borderId="10" xfId="4" applyNumberFormat="1" applyFont="1" applyFill="1" applyBorder="1" applyAlignment="1" applyProtection="1">
      <alignment vertical="center"/>
      <protection hidden="1"/>
    </xf>
    <xf numFmtId="0" fontId="10" fillId="2" borderId="10" xfId="4" applyNumberFormat="1" applyFont="1" applyFill="1" applyBorder="1" applyAlignment="1" applyProtection="1">
      <alignment horizontal="right" vertical="center" indent="1"/>
      <protection hidden="1"/>
    </xf>
    <xf numFmtId="0" fontId="3" fillId="2" borderId="26" xfId="4" applyNumberFormat="1" applyFont="1" applyFill="1" applyBorder="1" applyAlignment="1" applyProtection="1">
      <alignment horizontal="left" vertical="center" indent="1"/>
      <protection hidden="1"/>
    </xf>
    <xf numFmtId="0" fontId="14" fillId="2" borderId="0" xfId="2" applyNumberFormat="1" applyFont="1" applyFill="1" applyBorder="1" applyAlignment="1" applyProtection="1">
      <alignment horizontal="left" vertical="center" indent="1"/>
      <protection hidden="1"/>
    </xf>
    <xf numFmtId="0" fontId="3" fillId="2" borderId="0" xfId="4" applyNumberFormat="1" applyFont="1" applyFill="1" applyBorder="1" applyAlignment="1" applyProtection="1">
      <alignment horizontal="left" vertical="top" indent="1"/>
      <protection hidden="1"/>
    </xf>
    <xf numFmtId="0" fontId="3" fillId="2" borderId="7" xfId="2" applyNumberFormat="1" applyFont="1" applyFill="1" applyBorder="1" applyAlignment="1" applyProtection="1">
      <alignment horizontal="left" vertical="center" indent="1"/>
      <protection hidden="1"/>
    </xf>
    <xf numFmtId="0" fontId="3" fillId="2" borderId="8" xfId="2" applyNumberFormat="1" applyFont="1" applyFill="1" applyBorder="1" applyAlignment="1" applyProtection="1">
      <alignment vertical="center"/>
      <protection hidden="1"/>
    </xf>
    <xf numFmtId="0" fontId="3" fillId="2" borderId="9" xfId="2" applyNumberFormat="1" applyFont="1" applyFill="1" applyBorder="1" applyAlignment="1" applyProtection="1">
      <alignment vertical="center"/>
      <protection hidden="1"/>
    </xf>
    <xf numFmtId="0" fontId="3" fillId="2" borderId="8" xfId="4" applyNumberFormat="1" applyFont="1" applyFill="1" applyBorder="1" applyAlignment="1" applyProtection="1">
      <alignment vertical="center"/>
      <protection hidden="1"/>
    </xf>
    <xf numFmtId="0" fontId="3" fillId="2" borderId="7" xfId="4" applyNumberFormat="1" applyFont="1" applyFill="1" applyBorder="1" applyAlignment="1" applyProtection="1">
      <alignment horizontal="left" vertical="center" indent="1"/>
      <protection hidden="1"/>
    </xf>
    <xf numFmtId="0" fontId="3" fillId="0" borderId="36" xfId="4" applyNumberFormat="1" applyFont="1" applyFill="1" applyBorder="1" applyAlignment="1" applyProtection="1">
      <alignment horizontal="left" vertical="center" indent="1"/>
      <protection hidden="1"/>
    </xf>
    <xf numFmtId="0" fontId="11" fillId="2" borderId="38" xfId="4" applyNumberFormat="1" applyFont="1" applyFill="1" applyBorder="1" applyAlignment="1" applyProtection="1">
      <alignment horizontal="center" textRotation="90"/>
      <protection hidden="1"/>
    </xf>
    <xf numFmtId="0" fontId="11" fillId="2" borderId="38" xfId="4" applyNumberFormat="1" applyFont="1" applyFill="1" applyBorder="1" applyAlignment="1" applyProtection="1">
      <alignment horizontal="center" textRotation="90" wrapText="1"/>
      <protection hidden="1"/>
    </xf>
    <xf numFmtId="0" fontId="11" fillId="2" borderId="22" xfId="4" applyNumberFormat="1" applyFont="1" applyFill="1" applyBorder="1" applyAlignment="1" applyProtection="1">
      <alignment horizontal="left" vertical="center" indent="1"/>
      <protection hidden="1"/>
    </xf>
    <xf numFmtId="0" fontId="11" fillId="2" borderId="23" xfId="4" applyNumberFormat="1" applyFont="1" applyFill="1" applyBorder="1" applyAlignment="1" applyProtection="1">
      <alignment vertical="center"/>
      <protection hidden="1"/>
    </xf>
    <xf numFmtId="0" fontId="3" fillId="2" borderId="0" xfId="2" applyNumberFormat="1" applyFont="1" applyFill="1" applyAlignment="1" applyProtection="1">
      <alignment vertical="center"/>
      <protection hidden="1"/>
    </xf>
    <xf numFmtId="0" fontId="3" fillId="9" borderId="7" xfId="4" applyNumberFormat="1" applyFont="1" applyFill="1" applyBorder="1" applyAlignment="1" applyProtection="1">
      <alignment horizontal="left" vertical="center" indent="2"/>
      <protection hidden="1"/>
    </xf>
    <xf numFmtId="0" fontId="3" fillId="5" borderId="22" xfId="4" applyNumberFormat="1" applyFont="1" applyFill="1" applyBorder="1" applyAlignment="1" applyProtection="1">
      <alignment horizontal="left" indent="2"/>
      <protection hidden="1"/>
    </xf>
    <xf numFmtId="0" fontId="3" fillId="5" borderId="25" xfId="4" applyNumberFormat="1" applyFont="1" applyFill="1" applyBorder="1" applyAlignment="1" applyProtection="1">
      <alignment horizontal="left" vertical="top" indent="2"/>
      <protection hidden="1"/>
    </xf>
    <xf numFmtId="0" fontId="3" fillId="4" borderId="19" xfId="2" applyNumberFormat="1" applyFont="1" applyFill="1" applyBorder="1" applyAlignment="1" applyProtection="1">
      <alignment vertical="center"/>
      <protection hidden="1"/>
    </xf>
    <xf numFmtId="0" fontId="8" fillId="4" borderId="20" xfId="2" applyNumberFormat="1" applyFont="1" applyFill="1" applyBorder="1" applyAlignment="1" applyProtection="1">
      <alignment vertical="center"/>
      <protection hidden="1"/>
    </xf>
    <xf numFmtId="0" fontId="11" fillId="0" borderId="17" xfId="4" applyNumberFormat="1" applyFont="1" applyFill="1" applyBorder="1" applyAlignment="1" applyProtection="1">
      <alignment horizontal="center" vertical="center"/>
      <protection hidden="1"/>
    </xf>
    <xf numFmtId="0" fontId="14" fillId="0" borderId="0" xfId="2" applyNumberFormat="1" applyFont="1" applyFill="1" applyBorder="1" applyAlignment="1" applyProtection="1">
      <alignment vertical="center"/>
      <protection hidden="1"/>
    </xf>
    <xf numFmtId="0" fontId="3" fillId="0" borderId="40" xfId="2" applyNumberFormat="1" applyFont="1" applyFill="1" applyBorder="1" applyAlignment="1" applyProtection="1">
      <alignment vertical="center"/>
      <protection hidden="1"/>
    </xf>
    <xf numFmtId="0" fontId="3" fillId="0" borderId="16" xfId="4" applyNumberFormat="1" applyFont="1" applyBorder="1" applyAlignment="1" applyProtection="1">
      <alignment vertical="center"/>
      <protection hidden="1"/>
    </xf>
    <xf numFmtId="0" fontId="3" fillId="13" borderId="11" xfId="4" applyNumberFormat="1" applyFont="1" applyFill="1" applyBorder="1" applyAlignment="1" applyProtection="1">
      <alignment vertical="center"/>
      <protection hidden="1"/>
    </xf>
    <xf numFmtId="0" fontId="3" fillId="13" borderId="12" xfId="4" applyNumberFormat="1" applyFont="1" applyFill="1" applyBorder="1" applyAlignment="1" applyProtection="1">
      <alignment horizontal="center" vertical="center"/>
      <protection hidden="1"/>
    </xf>
    <xf numFmtId="0" fontId="3" fillId="13" borderId="12" xfId="4" applyNumberFormat="1" applyFont="1" applyFill="1" applyBorder="1" applyAlignment="1" applyProtection="1">
      <alignment vertical="center"/>
      <protection hidden="1"/>
    </xf>
    <xf numFmtId="0" fontId="3" fillId="13" borderId="13" xfId="4" applyNumberFormat="1" applyFont="1" applyFill="1" applyBorder="1" applyAlignment="1" applyProtection="1">
      <alignment vertical="center"/>
      <protection hidden="1"/>
    </xf>
    <xf numFmtId="0" fontId="3" fillId="13" borderId="14" xfId="4" applyNumberFormat="1" applyFont="1" applyFill="1" applyBorder="1" applyAlignment="1" applyProtection="1">
      <alignment vertical="center"/>
      <protection hidden="1"/>
    </xf>
    <xf numFmtId="0" fontId="8" fillId="13" borderId="0" xfId="4" applyNumberFormat="1" applyFont="1" applyFill="1" applyBorder="1" applyAlignment="1" applyProtection="1">
      <alignment vertical="center"/>
      <protection hidden="1"/>
    </xf>
    <xf numFmtId="0" fontId="14" fillId="13" borderId="0" xfId="4" applyNumberFormat="1" applyFont="1" applyFill="1" applyBorder="1" applyAlignment="1" applyProtection="1">
      <alignment horizontal="left" vertical="center" indent="1"/>
      <protection hidden="1"/>
    </xf>
    <xf numFmtId="0" fontId="3" fillId="13" borderId="0" xfId="4" applyNumberFormat="1" applyFont="1" applyFill="1" applyBorder="1" applyAlignment="1" applyProtection="1">
      <alignment vertical="center"/>
      <protection hidden="1"/>
    </xf>
    <xf numFmtId="0" fontId="3" fillId="13" borderId="15" xfId="4" applyNumberFormat="1" applyFont="1" applyFill="1" applyBorder="1" applyAlignment="1" applyProtection="1">
      <alignment vertical="center"/>
      <protection hidden="1"/>
    </xf>
    <xf numFmtId="0" fontId="3" fillId="13" borderId="16" xfId="4" applyNumberFormat="1" applyFont="1" applyFill="1" applyBorder="1" applyAlignment="1" applyProtection="1">
      <alignment vertical="center"/>
      <protection hidden="1"/>
    </xf>
    <xf numFmtId="0" fontId="3" fillId="13" borderId="17" xfId="4" applyNumberFormat="1" applyFont="1" applyFill="1" applyBorder="1" applyAlignment="1" applyProtection="1">
      <alignment horizontal="center" vertical="center"/>
      <protection hidden="1"/>
    </xf>
    <xf numFmtId="0" fontId="3" fillId="13" borderId="17" xfId="4" applyNumberFormat="1" applyFont="1" applyFill="1" applyBorder="1" applyAlignment="1" applyProtection="1">
      <alignment vertical="center"/>
      <protection hidden="1"/>
    </xf>
    <xf numFmtId="0" fontId="3" fillId="13" borderId="18" xfId="4" applyNumberFormat="1" applyFont="1" applyFill="1" applyBorder="1" applyAlignment="1" applyProtection="1">
      <alignment vertical="center"/>
      <protection hidden="1"/>
    </xf>
    <xf numFmtId="0" fontId="3" fillId="0" borderId="23" xfId="2" applyNumberFormat="1" applyFont="1" applyFill="1" applyBorder="1" applyAlignment="1" applyProtection="1">
      <alignment vertical="center"/>
      <protection hidden="1"/>
    </xf>
    <xf numFmtId="0" fontId="3" fillId="0" borderId="26" xfId="2" applyNumberFormat="1" applyFont="1" applyFill="1" applyBorder="1" applyAlignment="1" applyProtection="1">
      <protection hidden="1"/>
    </xf>
    <xf numFmtId="0" fontId="3" fillId="0" borderId="0" xfId="2" applyNumberFormat="1" applyFont="1" applyFill="1" applyBorder="1" applyAlignment="1" applyProtection="1">
      <protection hidden="1"/>
    </xf>
    <xf numFmtId="165" fontId="3" fillId="5" borderId="7" xfId="4" applyNumberFormat="1" applyFont="1" applyFill="1" applyBorder="1" applyAlignment="1" applyProtection="1">
      <alignment horizontal="left" vertical="center" indent="1"/>
      <protection locked="0"/>
    </xf>
    <xf numFmtId="0" fontId="3" fillId="5" borderId="10" xfId="4" applyNumberFormat="1" applyFont="1" applyFill="1" applyBorder="1" applyAlignment="1" applyProtection="1">
      <alignment horizontal="left" vertical="center" indent="2"/>
      <protection hidden="1"/>
    </xf>
    <xf numFmtId="0" fontId="3" fillId="9" borderId="22" xfId="4" applyNumberFormat="1" applyFont="1" applyFill="1" applyBorder="1" applyAlignment="1" applyProtection="1">
      <alignment horizontal="left" indent="2"/>
      <protection hidden="1"/>
    </xf>
    <xf numFmtId="0" fontId="3" fillId="9" borderId="25" xfId="4" applyNumberFormat="1" applyFont="1" applyFill="1" applyBorder="1" applyAlignment="1" applyProtection="1">
      <alignment horizontal="left" vertical="top" indent="2"/>
      <protection hidden="1"/>
    </xf>
    <xf numFmtId="0" fontId="3" fillId="5" borderId="7" xfId="4" applyNumberFormat="1" applyFont="1" applyFill="1" applyBorder="1" applyAlignment="1" applyProtection="1">
      <alignment horizontal="left" vertical="center" indent="2"/>
      <protection hidden="1"/>
    </xf>
    <xf numFmtId="0" fontId="10" fillId="5" borderId="25" xfId="4" applyNumberFormat="1" applyFont="1" applyFill="1" applyBorder="1" applyAlignment="1" applyProtection="1">
      <alignment horizontal="left" vertical="top" indent="2"/>
      <protection hidden="1"/>
    </xf>
    <xf numFmtId="0" fontId="3" fillId="9" borderId="10" xfId="4" applyNumberFormat="1" applyFont="1" applyFill="1" applyBorder="1" applyAlignment="1" applyProtection="1">
      <alignment horizontal="left" vertical="center" indent="2"/>
      <protection hidden="1"/>
    </xf>
    <xf numFmtId="0" fontId="3" fillId="2" borderId="14" xfId="2" applyNumberFormat="1" applyFont="1" applyFill="1" applyBorder="1" applyAlignment="1" applyProtection="1">
      <alignment vertical="center"/>
      <protection hidden="1"/>
    </xf>
    <xf numFmtId="0" fontId="3" fillId="2" borderId="16" xfId="2" applyNumberFormat="1" applyFont="1" applyFill="1" applyBorder="1" applyAlignment="1" applyProtection="1">
      <alignment vertical="center"/>
      <protection hidden="1"/>
    </xf>
    <xf numFmtId="0" fontId="3" fillId="2" borderId="11" xfId="2" applyNumberFormat="1" applyFont="1" applyFill="1" applyBorder="1" applyAlignment="1" applyProtection="1">
      <alignment vertical="center"/>
      <protection hidden="1"/>
    </xf>
    <xf numFmtId="0" fontId="3" fillId="0" borderId="0" xfId="2" applyNumberFormat="1" applyFont="1" applyFill="1" applyBorder="1" applyAlignment="1" applyProtection="1">
      <alignment vertical="top"/>
      <protection hidden="1"/>
    </xf>
    <xf numFmtId="0" fontId="3" fillId="0" borderId="12" xfId="2" applyNumberFormat="1" applyFont="1" applyFill="1" applyBorder="1" applyAlignment="1" applyProtection="1">
      <protection hidden="1"/>
    </xf>
    <xf numFmtId="0" fontId="3" fillId="9" borderId="7" xfId="2" applyNumberFormat="1" applyFont="1" applyFill="1" applyBorder="1" applyAlignment="1" applyProtection="1">
      <alignment horizontal="left" vertical="center" indent="2"/>
      <protection hidden="1"/>
    </xf>
    <xf numFmtId="0" fontId="3" fillId="5" borderId="35" xfId="4" applyNumberFormat="1" applyFont="1" applyFill="1" applyBorder="1" applyAlignment="1" applyProtection="1">
      <alignment horizontal="left" vertical="center" indent="2"/>
      <protection hidden="1"/>
    </xf>
    <xf numFmtId="0" fontId="14" fillId="9" borderId="25" xfId="2" applyNumberFormat="1" applyFont="1" applyFill="1" applyBorder="1" applyAlignment="1" applyProtection="1">
      <alignment horizontal="left" vertical="top" indent="2"/>
      <protection hidden="1"/>
    </xf>
    <xf numFmtId="0" fontId="3" fillId="9" borderId="35" xfId="2" applyNumberFormat="1" applyFont="1" applyFill="1" applyBorder="1" applyAlignment="1" applyProtection="1">
      <alignment horizontal="left" vertical="center" indent="2"/>
      <protection hidden="1"/>
    </xf>
    <xf numFmtId="0" fontId="14" fillId="9" borderId="35" xfId="2" applyNumberFormat="1" applyFont="1" applyFill="1" applyBorder="1" applyAlignment="1" applyProtection="1">
      <alignment horizontal="left" indent="2"/>
      <protection hidden="1"/>
    </xf>
    <xf numFmtId="0" fontId="3" fillId="2" borderId="8" xfId="4" applyNumberFormat="1" applyFont="1" applyFill="1" applyBorder="1" applyAlignment="1" applyProtection="1">
      <alignment horizontal="left" vertical="center" indent="1"/>
      <protection hidden="1"/>
    </xf>
    <xf numFmtId="0" fontId="3" fillId="5" borderId="23" xfId="4" applyNumberFormat="1" applyFont="1" applyFill="1" applyBorder="1" applyAlignment="1" applyProtection="1">
      <alignment horizontal="left" indent="2"/>
      <protection hidden="1"/>
    </xf>
    <xf numFmtId="0" fontId="3" fillId="5" borderId="0" xfId="4" applyNumberFormat="1" applyFont="1" applyFill="1" applyBorder="1" applyAlignment="1" applyProtection="1">
      <alignment horizontal="left" vertical="center" indent="2"/>
      <protection hidden="1"/>
    </xf>
    <xf numFmtId="0" fontId="14" fillId="9" borderId="26" xfId="2" applyNumberFormat="1" applyFont="1" applyFill="1" applyBorder="1" applyAlignment="1" applyProtection="1">
      <alignment horizontal="left" vertical="top" indent="2"/>
      <protection hidden="1"/>
    </xf>
    <xf numFmtId="0" fontId="3" fillId="9" borderId="0" xfId="2" applyNumberFormat="1" applyFont="1" applyFill="1" applyBorder="1" applyAlignment="1" applyProtection="1">
      <alignment horizontal="left" vertical="center" indent="2"/>
      <protection hidden="1"/>
    </xf>
    <xf numFmtId="0" fontId="14" fillId="9" borderId="0" xfId="2" applyNumberFormat="1" applyFont="1" applyFill="1" applyBorder="1" applyAlignment="1" applyProtection="1">
      <alignment horizontal="left" indent="2"/>
      <protection hidden="1"/>
    </xf>
    <xf numFmtId="0" fontId="11" fillId="2" borderId="26" xfId="4" applyNumberFormat="1" applyFont="1" applyFill="1" applyBorder="1" applyAlignment="1" applyProtection="1">
      <alignment vertical="center"/>
      <protection hidden="1"/>
    </xf>
    <xf numFmtId="0" fontId="3" fillId="0" borderId="23" xfId="4" applyNumberFormat="1" applyFont="1" applyFill="1" applyBorder="1" applyAlignment="1" applyProtection="1">
      <alignment horizontal="left" vertical="center" indent="1"/>
      <protection hidden="1"/>
    </xf>
    <xf numFmtId="0" fontId="3" fillId="0" borderId="26" xfId="4" applyNumberFormat="1" applyFont="1" applyFill="1" applyBorder="1" applyAlignment="1" applyProtection="1">
      <alignment horizontal="left" vertical="center" indent="1"/>
      <protection hidden="1"/>
    </xf>
    <xf numFmtId="0" fontId="3" fillId="5" borderId="19" xfId="4" applyNumberFormat="1" applyFont="1" applyFill="1" applyBorder="1" applyAlignment="1" applyProtection="1">
      <alignment horizontal="left" vertical="center" indent="2"/>
      <protection hidden="1"/>
    </xf>
    <xf numFmtId="166" fontId="9" fillId="9" borderId="38" xfId="5" applyNumberFormat="1" applyFont="1" applyFill="1" applyBorder="1" applyAlignment="1" applyProtection="1">
      <alignment horizontal="center" vertical="center"/>
      <protection hidden="1"/>
    </xf>
    <xf numFmtId="166" fontId="9" fillId="9" borderId="39" xfId="5" applyNumberFormat="1" applyFont="1" applyFill="1" applyBorder="1" applyAlignment="1" applyProtection="1">
      <alignment horizontal="center" vertical="center"/>
      <protection hidden="1"/>
    </xf>
    <xf numFmtId="0" fontId="3" fillId="0" borderId="22" xfId="4" applyNumberFormat="1" applyFont="1" applyFill="1" applyBorder="1" applyAlignment="1" applyProtection="1">
      <alignment horizontal="left" vertical="center" indent="1"/>
      <protection hidden="1"/>
    </xf>
    <xf numFmtId="166" fontId="9" fillId="9" borderId="37" xfId="5" applyNumberFormat="1" applyFont="1" applyFill="1" applyBorder="1" applyAlignment="1" applyProtection="1">
      <alignment horizontal="center"/>
      <protection locked="0"/>
    </xf>
    <xf numFmtId="0" fontId="14" fillId="0" borderId="35" xfId="4" applyNumberFormat="1" applyFont="1" applyFill="1" applyBorder="1" applyAlignment="1" applyProtection="1">
      <alignment horizontal="left" vertical="top" indent="1"/>
      <protection hidden="1"/>
    </xf>
    <xf numFmtId="0" fontId="3" fillId="0" borderId="36" xfId="4" applyNumberFormat="1" applyFont="1" applyFill="1" applyBorder="1" applyAlignment="1" applyProtection="1">
      <alignment vertical="center"/>
      <protection hidden="1"/>
    </xf>
    <xf numFmtId="0" fontId="14" fillId="0" borderId="35" xfId="4" applyNumberFormat="1" applyFont="1" applyFill="1" applyBorder="1" applyAlignment="1" applyProtection="1">
      <alignment horizontal="left" vertical="center" indent="1"/>
      <protection hidden="1"/>
    </xf>
    <xf numFmtId="0" fontId="3" fillId="0" borderId="37" xfId="4" applyNumberFormat="1" applyFont="1" applyFill="1" applyBorder="1" applyAlignment="1" applyProtection="1">
      <alignment horizontal="left" indent="1"/>
      <protection hidden="1"/>
    </xf>
    <xf numFmtId="0" fontId="3" fillId="0" borderId="39" xfId="4" applyNumberFormat="1" applyFont="1" applyFill="1" applyBorder="1" applyAlignment="1" applyProtection="1">
      <alignment horizontal="left" vertical="center" indent="1"/>
      <protection hidden="1"/>
    </xf>
    <xf numFmtId="0" fontId="3" fillId="0" borderId="38" xfId="4" applyNumberFormat="1" applyFont="1" applyFill="1" applyBorder="1" applyAlignment="1" applyProtection="1">
      <alignment horizontal="left" vertical="center" indent="1"/>
      <protection hidden="1"/>
    </xf>
    <xf numFmtId="0" fontId="3" fillId="0" borderId="10" xfId="4" applyNumberFormat="1" applyFont="1" applyFill="1" applyBorder="1" applyAlignment="1" applyProtection="1">
      <alignment horizontal="left" vertical="center" indent="1"/>
      <protection hidden="1"/>
    </xf>
    <xf numFmtId="0" fontId="3" fillId="0" borderId="37" xfId="4" applyNumberFormat="1" applyFont="1" applyFill="1" applyBorder="1" applyAlignment="1" applyProtection="1">
      <alignment horizontal="left" vertical="center" indent="1"/>
      <protection hidden="1"/>
    </xf>
    <xf numFmtId="0" fontId="3" fillId="0" borderId="39" xfId="4" applyNumberFormat="1" applyFont="1" applyFill="1" applyBorder="1" applyAlignment="1" applyProtection="1">
      <alignment horizontal="left" indent="1"/>
      <protection hidden="1"/>
    </xf>
    <xf numFmtId="0" fontId="3" fillId="0" borderId="16" xfId="4" applyNumberFormat="1" applyFont="1" applyFill="1" applyBorder="1" applyAlignment="1" applyProtection="1">
      <alignment horizontal="left" vertical="center"/>
      <protection hidden="1"/>
    </xf>
    <xf numFmtId="49" fontId="3" fillId="0" borderId="0" xfId="4" applyNumberFormat="1" applyFont="1" applyFill="1" applyBorder="1" applyAlignment="1" applyProtection="1">
      <alignment vertical="center"/>
      <protection hidden="1"/>
    </xf>
    <xf numFmtId="166" fontId="9" fillId="0" borderId="10" xfId="5" applyNumberFormat="1" applyFont="1" applyFill="1" applyBorder="1" applyAlignment="1" applyProtection="1">
      <alignment horizontal="center" vertical="center"/>
      <protection hidden="1"/>
    </xf>
  </cellXfs>
  <cellStyles count="9">
    <cellStyle name="Link" xfId="8" builtinId="8"/>
    <cellStyle name="Standard" xfId="0" builtinId="0"/>
    <cellStyle name="Standard 2" xfId="2"/>
    <cellStyle name="Standard 2 2" xfId="5"/>
    <cellStyle name="Standard 2 3" xfId="3"/>
    <cellStyle name="Standard 5" xfId="1"/>
    <cellStyle name="Standard_Antrag Thüringen Jahr 2" xfId="6"/>
    <cellStyle name="Standard_Überarbeitete Abschnitte 11_10" xfId="4"/>
    <cellStyle name="Standard_Überarbeitete Abschnitte 11_10 2" xfId="7"/>
  </cellStyles>
  <dxfs count="8"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/>
        <color theme="0" tint="-4.9989318521683403E-2"/>
      </font>
      <fill>
        <patternFill patternType="solid"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 patternType="solid"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 patternType="solid"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 patternType="solid"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 patternType="solid"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 patternType="solid">
          <bgColor theme="0" tint="-4.9989318521683403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Radio" firstButton="1" fmlaLink="$R$60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$G$23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fmlaLink="$G$6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tmp"/><Relationship Id="rId2" Type="http://schemas.openxmlformats.org/officeDocument/2006/relationships/image" Target="../media/image4.tmp"/><Relationship Id="rId1" Type="http://schemas.openxmlformats.org/officeDocument/2006/relationships/image" Target="../media/image3.tmp"/><Relationship Id="rId5" Type="http://schemas.openxmlformats.org/officeDocument/2006/relationships/image" Target="../media/image7.tmp"/><Relationship Id="rId4" Type="http://schemas.openxmlformats.org/officeDocument/2006/relationships/image" Target="../media/image6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12700</xdr:rowOff>
        </xdr:from>
        <xdr:to>
          <xdr:col>3</xdr:col>
          <xdr:colOff>736600</xdr:colOff>
          <xdr:row>13</xdr:row>
          <xdr:rowOff>0</xdr:rowOff>
        </xdr:to>
        <xdr:sp macro="" textlink="">
          <xdr:nvSpPr>
            <xdr:cNvPr id="1025" name="Check Box 1" descr="Erstantra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12700</xdr:rowOff>
        </xdr:from>
        <xdr:to>
          <xdr:col>3</xdr:col>
          <xdr:colOff>736600</xdr:colOff>
          <xdr:row>14</xdr:row>
          <xdr:rowOff>0</xdr:rowOff>
        </xdr:to>
        <xdr:sp macro="" textlink="">
          <xdr:nvSpPr>
            <xdr:cNvPr id="1026" name="Check Box 2" descr="Änderungsantra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12700</xdr:rowOff>
        </xdr:from>
        <xdr:to>
          <xdr:col>3</xdr:col>
          <xdr:colOff>736600</xdr:colOff>
          <xdr:row>15</xdr:row>
          <xdr:rowOff>0</xdr:rowOff>
        </xdr:to>
        <xdr:sp macro="" textlink="">
          <xdr:nvSpPr>
            <xdr:cNvPr id="1027" name="Check Box 3" descr="Überarbeitung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1768477</xdr:colOff>
      <xdr:row>0</xdr:row>
      <xdr:rowOff>1</xdr:rowOff>
    </xdr:from>
    <xdr:to>
      <xdr:col>6</xdr:col>
      <xdr:colOff>0</xdr:colOff>
      <xdr:row>2</xdr:row>
      <xdr:rowOff>163206</xdr:rowOff>
    </xdr:to>
    <xdr:pic>
      <xdr:nvPicPr>
        <xdr:cNvPr id="10" name="Grafik 9" title="TLVwA-Logo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1394" r="2070" b="18212"/>
        <a:stretch/>
      </xdr:blipFill>
      <xdr:spPr>
        <a:xfrm>
          <a:off x="3508377" y="1"/>
          <a:ext cx="3044823" cy="5442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22</xdr:row>
          <xdr:rowOff>12700</xdr:rowOff>
        </xdr:from>
        <xdr:to>
          <xdr:col>4</xdr:col>
          <xdr:colOff>736600</xdr:colOff>
          <xdr:row>23</xdr:row>
          <xdr:rowOff>0</xdr:rowOff>
        </xdr:to>
        <xdr:sp macro="" textlink="">
          <xdr:nvSpPr>
            <xdr:cNvPr id="1030" name="Kontrollkästchen 4" descr="nicht vorhanden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31</xdr:colOff>
      <xdr:row>0</xdr:row>
      <xdr:rowOff>50808</xdr:rowOff>
    </xdr:from>
    <xdr:to>
      <xdr:col>2</xdr:col>
      <xdr:colOff>710769</xdr:colOff>
      <xdr:row>3</xdr:row>
      <xdr:rowOff>11323</xdr:rowOff>
    </xdr:to>
    <xdr:pic>
      <xdr:nvPicPr>
        <xdr:cNvPr id="37" name="Grafik 36" descr="Kofinaniziert von der Europäischen Union" title="EU-Logo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" y="50808"/>
          <a:ext cx="2539538" cy="532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12700</xdr:rowOff>
        </xdr:from>
        <xdr:to>
          <xdr:col>2</xdr:col>
          <xdr:colOff>742950</xdr:colOff>
          <xdr:row>25</xdr:row>
          <xdr:rowOff>0</xdr:rowOff>
        </xdr:to>
        <xdr:sp macro="" textlink="">
          <xdr:nvSpPr>
            <xdr:cNvPr id="17413" name="Kontrollkästchen 5" descr="Zweck 1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12700</xdr:rowOff>
        </xdr:from>
        <xdr:to>
          <xdr:col>2</xdr:col>
          <xdr:colOff>742950</xdr:colOff>
          <xdr:row>30</xdr:row>
          <xdr:rowOff>0</xdr:rowOff>
        </xdr:to>
        <xdr:sp macro="" textlink="">
          <xdr:nvSpPr>
            <xdr:cNvPr id="17414" name="Kontrollkästchen 7" descr="Zweck 3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12700</xdr:rowOff>
        </xdr:from>
        <xdr:to>
          <xdr:col>2</xdr:col>
          <xdr:colOff>742950</xdr:colOff>
          <xdr:row>27</xdr:row>
          <xdr:rowOff>38100</xdr:rowOff>
        </xdr:to>
        <xdr:sp macro="" textlink="">
          <xdr:nvSpPr>
            <xdr:cNvPr id="17415" name="Check Box 7" descr="Zweck 2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</xdr:row>
          <xdr:rowOff>12700</xdr:rowOff>
        </xdr:from>
        <xdr:to>
          <xdr:col>2</xdr:col>
          <xdr:colOff>736600</xdr:colOff>
          <xdr:row>9</xdr:row>
          <xdr:rowOff>0</xdr:rowOff>
        </xdr:to>
        <xdr:sp macro="" textlink="">
          <xdr:nvSpPr>
            <xdr:cNvPr id="17416" name="Option Button 8" descr="Bezeichnung A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</xdr:row>
          <xdr:rowOff>12700</xdr:rowOff>
        </xdr:from>
        <xdr:to>
          <xdr:col>2</xdr:col>
          <xdr:colOff>736600</xdr:colOff>
          <xdr:row>11</xdr:row>
          <xdr:rowOff>38100</xdr:rowOff>
        </xdr:to>
        <xdr:sp macro="" textlink="">
          <xdr:nvSpPr>
            <xdr:cNvPr id="17417" name="Option Button 9" descr="Bezeichnung B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13</xdr:row>
          <xdr:rowOff>12700</xdr:rowOff>
        </xdr:from>
        <xdr:to>
          <xdr:col>2</xdr:col>
          <xdr:colOff>736600</xdr:colOff>
          <xdr:row>14</xdr:row>
          <xdr:rowOff>38100</xdr:rowOff>
        </xdr:to>
        <xdr:sp macro="" textlink="">
          <xdr:nvSpPr>
            <xdr:cNvPr id="17418" name="Option Button 10" descr="Bezeichnung C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16</xdr:row>
          <xdr:rowOff>12700</xdr:rowOff>
        </xdr:from>
        <xdr:to>
          <xdr:col>2</xdr:col>
          <xdr:colOff>736600</xdr:colOff>
          <xdr:row>17</xdr:row>
          <xdr:rowOff>38100</xdr:rowOff>
        </xdr:to>
        <xdr:sp macro="" textlink="">
          <xdr:nvSpPr>
            <xdr:cNvPr id="17419" name="Option Button 11" descr="Bezeichnung D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12700</xdr:rowOff>
        </xdr:from>
        <xdr:to>
          <xdr:col>2</xdr:col>
          <xdr:colOff>742950</xdr:colOff>
          <xdr:row>6</xdr:row>
          <xdr:rowOff>0</xdr:rowOff>
        </xdr:to>
        <xdr:sp macro="" textlink="">
          <xdr:nvSpPr>
            <xdr:cNvPr id="4113" name="Kontrollkästchen 5" descr="Einzelunternehmen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12700</xdr:rowOff>
        </xdr:from>
        <xdr:to>
          <xdr:col>2</xdr:col>
          <xdr:colOff>742950</xdr:colOff>
          <xdr:row>8</xdr:row>
          <xdr:rowOff>0</xdr:rowOff>
        </xdr:to>
        <xdr:sp macro="" textlink="">
          <xdr:nvSpPr>
            <xdr:cNvPr id="4114" name="Kontrollkästchen 5" descr="Personengesellschaft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12700</xdr:rowOff>
        </xdr:from>
        <xdr:to>
          <xdr:col>2</xdr:col>
          <xdr:colOff>742950</xdr:colOff>
          <xdr:row>10</xdr:row>
          <xdr:rowOff>0</xdr:rowOff>
        </xdr:to>
        <xdr:sp macro="" textlink="">
          <xdr:nvSpPr>
            <xdr:cNvPr id="4115" name="Kontrollkästchen 5" descr="juristische Person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12700</xdr:rowOff>
        </xdr:from>
        <xdr:to>
          <xdr:col>2</xdr:col>
          <xdr:colOff>742950</xdr:colOff>
          <xdr:row>19</xdr:row>
          <xdr:rowOff>0</xdr:rowOff>
        </xdr:to>
        <xdr:sp macro="" textlink="">
          <xdr:nvSpPr>
            <xdr:cNvPr id="4125" name="Kontrollkästchen 5" descr="sonstiges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12700</xdr:rowOff>
        </xdr:from>
        <xdr:to>
          <xdr:col>3</xdr:col>
          <xdr:colOff>742950</xdr:colOff>
          <xdr:row>37</xdr:row>
          <xdr:rowOff>0</xdr:rowOff>
        </xdr:to>
        <xdr:sp macro="" textlink="">
          <xdr:nvSpPr>
            <xdr:cNvPr id="5128" name="Kontrollkästchen 5" descr="Steuerbescheid liegt vor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12700</xdr:rowOff>
        </xdr:from>
        <xdr:to>
          <xdr:col>3</xdr:col>
          <xdr:colOff>742950</xdr:colOff>
          <xdr:row>39</xdr:row>
          <xdr:rowOff>0</xdr:rowOff>
        </xdr:to>
        <xdr:sp macro="" textlink="">
          <xdr:nvSpPr>
            <xdr:cNvPr id="5129" name="Kontrollkästchen 5" descr="Steuerbescheid liegt nicht vor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12700</xdr:rowOff>
        </xdr:from>
        <xdr:to>
          <xdr:col>3</xdr:col>
          <xdr:colOff>641350</xdr:colOff>
          <xdr:row>44</xdr:row>
          <xdr:rowOff>38100</xdr:rowOff>
        </xdr:to>
        <xdr:sp macro="" textlink="">
          <xdr:nvSpPr>
            <xdr:cNvPr id="5130" name="Kontrollkästchen 5" descr="Qualifikation 1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12700</xdr:rowOff>
        </xdr:from>
        <xdr:to>
          <xdr:col>3</xdr:col>
          <xdr:colOff>641350</xdr:colOff>
          <xdr:row>48</xdr:row>
          <xdr:rowOff>38100</xdr:rowOff>
        </xdr:to>
        <xdr:sp macro="" textlink="">
          <xdr:nvSpPr>
            <xdr:cNvPr id="5131" name="Kontrollkästchen 5" descr="Qualifikation 2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12700</xdr:rowOff>
        </xdr:from>
        <xdr:to>
          <xdr:col>3</xdr:col>
          <xdr:colOff>641350</xdr:colOff>
          <xdr:row>52</xdr:row>
          <xdr:rowOff>38100</xdr:rowOff>
        </xdr:to>
        <xdr:sp macro="" textlink="">
          <xdr:nvSpPr>
            <xdr:cNvPr id="5132" name="Kontrollkästchen 5" descr="Zweck 1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65</xdr:row>
          <xdr:rowOff>12700</xdr:rowOff>
        </xdr:from>
        <xdr:to>
          <xdr:col>3</xdr:col>
          <xdr:colOff>641350</xdr:colOff>
          <xdr:row>66</xdr:row>
          <xdr:rowOff>0</xdr:rowOff>
        </xdr:to>
        <xdr:sp macro="" textlink="">
          <xdr:nvSpPr>
            <xdr:cNvPr id="5133" name="Kontrollkästchen 5" descr="Qualifikation 4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54</xdr:row>
          <xdr:rowOff>12700</xdr:rowOff>
        </xdr:from>
        <xdr:to>
          <xdr:col>4</xdr:col>
          <xdr:colOff>742950</xdr:colOff>
          <xdr:row>55</xdr:row>
          <xdr:rowOff>38100</xdr:rowOff>
        </xdr:to>
        <xdr:sp macro="" textlink="">
          <xdr:nvSpPr>
            <xdr:cNvPr id="5134" name="Check Box 14" descr="Qualifikation 31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57</xdr:row>
          <xdr:rowOff>12700</xdr:rowOff>
        </xdr:from>
        <xdr:to>
          <xdr:col>4</xdr:col>
          <xdr:colOff>742950</xdr:colOff>
          <xdr:row>58</xdr:row>
          <xdr:rowOff>38100</xdr:rowOff>
        </xdr:to>
        <xdr:sp macro="" textlink="">
          <xdr:nvSpPr>
            <xdr:cNvPr id="5135" name="Check Box 15" descr="Qualifikation 32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60</xdr:row>
          <xdr:rowOff>12700</xdr:rowOff>
        </xdr:from>
        <xdr:to>
          <xdr:col>4</xdr:col>
          <xdr:colOff>742950</xdr:colOff>
          <xdr:row>61</xdr:row>
          <xdr:rowOff>38100</xdr:rowOff>
        </xdr:to>
        <xdr:sp macro="" textlink="">
          <xdr:nvSpPr>
            <xdr:cNvPr id="5136" name="Check Box 16" descr="Qualifikation 33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12700</xdr:rowOff>
        </xdr:from>
        <xdr:to>
          <xdr:col>3</xdr:col>
          <xdr:colOff>641350</xdr:colOff>
          <xdr:row>52</xdr:row>
          <xdr:rowOff>38100</xdr:rowOff>
        </xdr:to>
        <xdr:sp macro="" textlink="">
          <xdr:nvSpPr>
            <xdr:cNvPr id="5141" name="Check Box 21" descr="Qualifikation 3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12700</xdr:rowOff>
        </xdr:from>
        <xdr:to>
          <xdr:col>3</xdr:col>
          <xdr:colOff>742950</xdr:colOff>
          <xdr:row>8</xdr:row>
          <xdr:rowOff>38100</xdr:rowOff>
        </xdr:to>
        <xdr:sp macro="" textlink="">
          <xdr:nvSpPr>
            <xdr:cNvPr id="8195" name="Check Box 3" descr="ergänzende Angaben 1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12700</xdr:rowOff>
        </xdr:from>
        <xdr:to>
          <xdr:col>3</xdr:col>
          <xdr:colOff>742950</xdr:colOff>
          <xdr:row>12</xdr:row>
          <xdr:rowOff>38100</xdr:rowOff>
        </xdr:to>
        <xdr:sp macro="" textlink="">
          <xdr:nvSpPr>
            <xdr:cNvPr id="8196" name="Check Box 4" descr="ergänzende Angaben 2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12700</xdr:rowOff>
        </xdr:from>
        <xdr:to>
          <xdr:col>3</xdr:col>
          <xdr:colOff>742950</xdr:colOff>
          <xdr:row>18</xdr:row>
          <xdr:rowOff>38100</xdr:rowOff>
        </xdr:to>
        <xdr:sp macro="" textlink="">
          <xdr:nvSpPr>
            <xdr:cNvPr id="8197" name="Check Box 5" descr="ergänzende Angaben 3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12700</xdr:rowOff>
        </xdr:from>
        <xdr:to>
          <xdr:col>3</xdr:col>
          <xdr:colOff>742950</xdr:colOff>
          <xdr:row>23</xdr:row>
          <xdr:rowOff>38100</xdr:rowOff>
        </xdr:to>
        <xdr:sp macro="" textlink="">
          <xdr:nvSpPr>
            <xdr:cNvPr id="8203" name="Check Box 11" descr="ergänzende Angaben 4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50</xdr:row>
          <xdr:rowOff>12700</xdr:rowOff>
        </xdr:from>
        <xdr:to>
          <xdr:col>2</xdr:col>
          <xdr:colOff>742950</xdr:colOff>
          <xdr:row>51</xdr:row>
          <xdr:rowOff>0</xdr:rowOff>
        </xdr:to>
        <xdr:sp macro="" textlink="">
          <xdr:nvSpPr>
            <xdr:cNvPr id="11271" name="Kontrollkästchen 5" descr="nicht vorsteuerabzugsberechtigt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50</xdr:row>
          <xdr:rowOff>12700</xdr:rowOff>
        </xdr:from>
        <xdr:to>
          <xdr:col>4</xdr:col>
          <xdr:colOff>742950</xdr:colOff>
          <xdr:row>51</xdr:row>
          <xdr:rowOff>0</xdr:rowOff>
        </xdr:to>
        <xdr:sp macro="" textlink="">
          <xdr:nvSpPr>
            <xdr:cNvPr id="11272" name="Kontrollkästchen 5" descr="vorsteuerabzugsberechtigt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59</xdr:row>
          <xdr:rowOff>12700</xdr:rowOff>
        </xdr:from>
        <xdr:to>
          <xdr:col>12</xdr:col>
          <xdr:colOff>0</xdr:colOff>
          <xdr:row>60</xdr:row>
          <xdr:rowOff>0</xdr:rowOff>
        </xdr:to>
        <xdr:sp macro="" textlink="">
          <xdr:nvSpPr>
            <xdr:cNvPr id="27653" name="Option Button 5" descr="ja" hidden="1">
              <a:extLst>
                <a:ext uri="{63B3BB69-23CF-44E3-9099-C40C66FF867C}">
                  <a14:compatExt spid="_x0000_s27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59</xdr:row>
          <xdr:rowOff>12700</xdr:rowOff>
        </xdr:from>
        <xdr:to>
          <xdr:col>15</xdr:col>
          <xdr:colOff>0</xdr:colOff>
          <xdr:row>60</xdr:row>
          <xdr:rowOff>0</xdr:rowOff>
        </xdr:to>
        <xdr:sp macro="" textlink="">
          <xdr:nvSpPr>
            <xdr:cNvPr id="27654" name="Option Button 6" descr="nein" hidden="1">
              <a:extLst>
                <a:ext uri="{63B3BB69-23CF-44E3-9099-C40C66FF867C}">
                  <a14:compatExt spid="_x0000_s27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21168</xdr:rowOff>
    </xdr:from>
    <xdr:to>
      <xdr:col>0</xdr:col>
      <xdr:colOff>6471263</xdr:colOff>
      <xdr:row>67</xdr:row>
      <xdr:rowOff>91018</xdr:rowOff>
    </xdr:to>
    <xdr:pic>
      <xdr:nvPicPr>
        <xdr:cNvPr id="3" name="Grafik 2" title="Transparenz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0"/>
        <a:stretch/>
      </xdr:blipFill>
      <xdr:spPr>
        <a:xfrm>
          <a:off x="1" y="169335"/>
          <a:ext cx="6471262" cy="9848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6349</xdr:rowOff>
    </xdr:from>
    <xdr:to>
      <xdr:col>0</xdr:col>
      <xdr:colOff>6443640</xdr:colOff>
      <xdr:row>125</xdr:row>
      <xdr:rowOff>50800</xdr:rowOff>
    </xdr:to>
    <xdr:pic>
      <xdr:nvPicPr>
        <xdr:cNvPr id="4" name="Grafik 3" title="Transparenz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21949"/>
          <a:ext cx="6443640" cy="87312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50800</xdr:rowOff>
    </xdr:from>
    <xdr:to>
      <xdr:col>0</xdr:col>
      <xdr:colOff>6508750</xdr:colOff>
      <xdr:row>132</xdr:row>
      <xdr:rowOff>71359</xdr:rowOff>
    </xdr:to>
    <xdr:pic>
      <xdr:nvPicPr>
        <xdr:cNvPr id="5" name="Grafik 4" title="Transparenz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405600"/>
          <a:ext cx="6508750" cy="9349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228599</xdr:rowOff>
    </xdr:from>
    <xdr:to>
      <xdr:col>0</xdr:col>
      <xdr:colOff>6388100</xdr:colOff>
      <xdr:row>149</xdr:row>
      <xdr:rowOff>71943</xdr:rowOff>
    </xdr:to>
    <xdr:pic>
      <xdr:nvPicPr>
        <xdr:cNvPr id="6" name="Grafik 5" title="Transparenz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50199"/>
          <a:ext cx="6388100" cy="23579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31750</xdr:rowOff>
    </xdr:from>
    <xdr:to>
      <xdr:col>0</xdr:col>
      <xdr:colOff>6502400</xdr:colOff>
      <xdr:row>154</xdr:row>
      <xdr:rowOff>50339</xdr:rowOff>
    </xdr:to>
    <xdr:pic>
      <xdr:nvPicPr>
        <xdr:cNvPr id="7" name="Grafik 6" title="Transparenz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01350"/>
          <a:ext cx="6502400" cy="399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agriculture.ec.europa.eu/common-agricultural-policy/financing-cap/beneficiaries_en" TargetMode="External"/><Relationship Id="rId1" Type="http://schemas.openxmlformats.org/officeDocument/2006/relationships/hyperlink" Target="http://www.agrar-fischerei-zahlungen.de/" TargetMode="External"/><Relationship Id="rId4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C14"/>
  <sheetViews>
    <sheetView showGridLines="0" topLeftCell="A2" zoomScaleNormal="100" workbookViewId="0">
      <selection activeCell="A12" sqref="A12"/>
    </sheetView>
  </sheetViews>
  <sheetFormatPr baseColWidth="10" defaultColWidth="12.59765625" defaultRowHeight="11.5" x14ac:dyDescent="0.25"/>
  <cols>
    <col min="1" max="1" width="11.8984375" style="3" customWidth="1"/>
    <col min="2" max="2" width="17.296875" style="10" customWidth="1"/>
    <col min="3" max="3" width="75.69921875" style="3" customWidth="1"/>
    <col min="4" max="16384" width="12.59765625" style="3"/>
  </cols>
  <sheetData>
    <row r="1" spans="1:3" ht="30" customHeight="1" thickBot="1" x14ac:dyDescent="0.3">
      <c r="A1" s="1" t="s">
        <v>0</v>
      </c>
      <c r="B1" s="2"/>
      <c r="C1" s="2"/>
    </row>
    <row r="2" spans="1:3" ht="30" customHeight="1" thickTop="1" x14ac:dyDescent="0.4">
      <c r="A2" s="4" t="s">
        <v>1</v>
      </c>
      <c r="B2" s="5"/>
      <c r="C2" s="6"/>
    </row>
    <row r="3" spans="1:3" ht="30" customHeight="1" thickBot="1" x14ac:dyDescent="0.3">
      <c r="A3" s="7" t="s">
        <v>21</v>
      </c>
      <c r="B3" s="8"/>
      <c r="C3" s="9"/>
    </row>
    <row r="4" spans="1:3" ht="15" customHeight="1" thickTop="1" x14ac:dyDescent="0.25">
      <c r="A4" s="228" t="str">
        <f>IF(AND('Seite 1'!C21="",'Seite 2'!G6=0)," - öffentlich -"," - vertraulich -")</f>
        <v xml:space="preserve"> - öffentlich -</v>
      </c>
    </row>
    <row r="5" spans="1:3" ht="15" customHeight="1" x14ac:dyDescent="0.25"/>
    <row r="6" spans="1:3" ht="18" customHeight="1" x14ac:dyDescent="0.25">
      <c r="A6" s="11" t="s">
        <v>7</v>
      </c>
      <c r="B6" s="12"/>
      <c r="C6" s="13"/>
    </row>
    <row r="7" spans="1:3" s="16" customFormat="1" ht="18" customHeight="1" x14ac:dyDescent="0.25">
      <c r="A7" s="14" t="s">
        <v>2</v>
      </c>
      <c r="B7" s="15" t="s">
        <v>3</v>
      </c>
      <c r="C7" s="14" t="s">
        <v>4</v>
      </c>
    </row>
    <row r="8" spans="1:3" s="16" customFormat="1" ht="24" customHeight="1" x14ac:dyDescent="0.25">
      <c r="A8" s="17" t="s">
        <v>5</v>
      </c>
      <c r="B8" s="18">
        <v>45008</v>
      </c>
      <c r="C8" s="19" t="s">
        <v>6</v>
      </c>
    </row>
    <row r="9" spans="1:3" ht="24" customHeight="1" x14ac:dyDescent="0.25">
      <c r="A9" s="17" t="s">
        <v>398</v>
      </c>
      <c r="B9" s="20">
        <v>45055</v>
      </c>
      <c r="C9" s="19" t="s">
        <v>399</v>
      </c>
    </row>
    <row r="10" spans="1:3" ht="36" customHeight="1" x14ac:dyDescent="0.25">
      <c r="A10" s="17" t="s">
        <v>412</v>
      </c>
      <c r="B10" s="20">
        <v>45279</v>
      </c>
      <c r="C10" s="19" t="s">
        <v>418</v>
      </c>
    </row>
    <row r="11" spans="1:3" ht="24" customHeight="1" x14ac:dyDescent="0.25">
      <c r="A11" s="17" t="s">
        <v>423</v>
      </c>
      <c r="B11" s="20">
        <v>45576</v>
      </c>
      <c r="C11" s="19" t="s">
        <v>425</v>
      </c>
    </row>
    <row r="12" spans="1:3" ht="24" customHeight="1" x14ac:dyDescent="0.25">
      <c r="A12" s="17"/>
      <c r="B12" s="18"/>
      <c r="C12" s="19"/>
    </row>
    <row r="13" spans="1:3" ht="24" customHeight="1" x14ac:dyDescent="0.25">
      <c r="A13" s="17"/>
      <c r="B13" s="18"/>
      <c r="C13" s="19"/>
    </row>
    <row r="14" spans="1:3" ht="24" customHeight="1" x14ac:dyDescent="0.25">
      <c r="A14" s="17"/>
      <c r="B14" s="20"/>
      <c r="C14" s="19"/>
    </row>
  </sheetData>
  <sheetProtection password="E8E7" sheet="1" objects="1" scenarios="1" autoFilter="0"/>
  <printOptions horizontalCentered="1"/>
  <pageMargins left="0.59055118110236227" right="0.19685039370078741" top="0.19685039370078741" bottom="0.19685039370078741" header="0.19685039370078741" footer="0.19685039370078741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zoomScaleNormal="100" zoomScaleSheetLayoutView="130" workbookViewId="0">
      <selection activeCell="B10" sqref="B10"/>
    </sheetView>
  </sheetViews>
  <sheetFormatPr baseColWidth="10" defaultColWidth="12.59765625" defaultRowHeight="11.5" x14ac:dyDescent="0.25"/>
  <cols>
    <col min="1" max="1" width="1.69921875" style="39" customWidth="1"/>
    <col min="2" max="2" width="36.69921875" style="39" customWidth="1"/>
    <col min="3" max="16" width="4.69921875" style="39" customWidth="1"/>
    <col min="17" max="17" width="1.69921875" style="39" customWidth="1"/>
    <col min="18" max="18" width="5.69921875" style="39" hidden="1" customWidth="1"/>
    <col min="19" max="16384" width="12.59765625" style="39"/>
  </cols>
  <sheetData>
    <row r="1" spans="1:18" ht="15" customHeight="1" x14ac:dyDescent="0.2">
      <c r="A1" s="204" t="str">
        <f>'Anlage 12 | Seite 1'!$A$1</f>
        <v>Anlage 12 Steuernummern und Beteiligungen</v>
      </c>
      <c r="Q1" s="225" t="str">
        <f>'Seite 1'!$A$67</f>
        <v>Antrag Niederlassung von Junglandwirten</v>
      </c>
      <c r="R1" s="86"/>
    </row>
    <row r="2" spans="1:18" ht="15" customHeight="1" x14ac:dyDescent="0.25">
      <c r="Q2" s="226" t="str">
        <f>'Seite 1'!$A$68</f>
        <v>Formularversion: V 1.3 vom 11.10.24 - öffentlich -</v>
      </c>
      <c r="R2" s="86"/>
    </row>
    <row r="3" spans="1:18" s="25" customFormat="1" ht="15" customHeight="1" x14ac:dyDescent="0.25">
      <c r="A3" s="116" t="str">
        <f>IF('Seite 1'!$E$17="","",CONCATENATE('Seite 1'!$D$17," ",IF('Seite 1'!$E$17="","__________",'Seite 1'!$E$17)))</f>
        <v/>
      </c>
      <c r="R3" s="86"/>
    </row>
    <row r="4" spans="1:18" s="25" customFormat="1" ht="15" customHeight="1" x14ac:dyDescent="0.25">
      <c r="A4" s="116" t="str">
        <f>CONCATENATE("Antragsteller ",IF('Seite 1'!$C$21="","_________________________",'Seite 1'!$C$21))</f>
        <v>Antragsteller _________________________</v>
      </c>
      <c r="R4" s="86"/>
    </row>
    <row r="5" spans="1:18" s="25" customFormat="1" ht="15" customHeight="1" x14ac:dyDescent="0.25">
      <c r="A5" s="116" t="str">
        <f ca="1">CONCATENATE("Antrag vom ",IF('Seite 1'!$E$16="","__.__.____",TEXT('Seite 1'!$E$16,"TT.MM.JJJJ")))</f>
        <v>Antrag vom 11.10.2024</v>
      </c>
      <c r="R5" s="86"/>
    </row>
    <row r="6" spans="1:18" s="25" customFormat="1" ht="15" customHeight="1" x14ac:dyDescent="0.25">
      <c r="A6" s="116" t="str">
        <f>CONCATENATE("Personenidentnummer (PI) ",IF('Seite 1'!$G$23=TRUE,"nicht vorhanden",IF('Seite 1'!$C$23="","_______________",'Seite 1'!$C$23)))</f>
        <v>Personenidentnummer (PI) _______________</v>
      </c>
      <c r="R6" s="86"/>
    </row>
    <row r="7" spans="1:18" s="25" customFormat="1" ht="8.15" customHeight="1" x14ac:dyDescent="0.25">
      <c r="R7" s="86"/>
    </row>
    <row r="8" spans="1:18" s="25" customFormat="1" ht="18" customHeight="1" x14ac:dyDescent="0.25">
      <c r="A8" s="285"/>
      <c r="B8" s="286" t="s">
        <v>329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/>
      <c r="R8" s="215">
        <f>IF('Anlage 12 | Seite 1'!$R$60=1,1,0)</f>
        <v>0</v>
      </c>
    </row>
    <row r="9" spans="1:18" s="26" customFormat="1" ht="18" customHeight="1" x14ac:dyDescent="0.25">
      <c r="A9" s="125"/>
      <c r="B9" s="306" t="s">
        <v>321</v>
      </c>
      <c r="Q9" s="126"/>
      <c r="R9" s="215">
        <f>IF('Anlage 12 | Seite 1'!$R$60=1,1,0)</f>
        <v>0</v>
      </c>
    </row>
    <row r="10" spans="1:18" s="25" customFormat="1" ht="18" customHeight="1" x14ac:dyDescent="0.25">
      <c r="A10" s="125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Q10" s="289"/>
      <c r="R10" s="215">
        <f>IF('Anlage 12 | Seite 1'!$R$60=1,1,0)</f>
        <v>0</v>
      </c>
    </row>
    <row r="11" spans="1:18" s="25" customFormat="1" ht="10" customHeight="1" x14ac:dyDescent="0.25">
      <c r="A11" s="125"/>
      <c r="B11" s="13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126"/>
      <c r="R11" s="215">
        <f>IF('Anlage 12 | Seite 1'!$R$60=1,1,0)</f>
        <v>0</v>
      </c>
    </row>
    <row r="12" spans="1:18" s="25" customFormat="1" ht="18" customHeight="1" x14ac:dyDescent="0.25">
      <c r="A12" s="125"/>
      <c r="B12" s="26" t="s">
        <v>318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89"/>
      <c r="R12" s="215">
        <f>IF('Anlage 12 | Seite 1'!$R$60=1,1,0)</f>
        <v>0</v>
      </c>
    </row>
    <row r="13" spans="1:18" s="26" customFormat="1" ht="10" customHeight="1" x14ac:dyDescent="0.25">
      <c r="A13" s="125"/>
      <c r="B13" s="288" t="s">
        <v>322</v>
      </c>
      <c r="Q13" s="126"/>
      <c r="R13" s="215">
        <f>IF('Anlage 12 | Seite 1'!$R$60=1,1,0)</f>
        <v>0</v>
      </c>
    </row>
    <row r="14" spans="1:18" s="25" customFormat="1" ht="18" customHeight="1" x14ac:dyDescent="0.25">
      <c r="A14" s="125"/>
      <c r="B14" s="26" t="s">
        <v>319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126"/>
      <c r="R14" s="215">
        <f>IF('Anlage 12 | Seite 1'!$R$60=1,1,0)</f>
        <v>0</v>
      </c>
    </row>
    <row r="15" spans="1:18" s="26" customFormat="1" ht="10" customHeight="1" x14ac:dyDescent="0.25">
      <c r="A15" s="125"/>
      <c r="B15" s="288" t="s">
        <v>322</v>
      </c>
      <c r="Q15" s="126"/>
      <c r="R15" s="215">
        <f>IF('Anlage 12 | Seite 1'!$R$60=1,1,0)</f>
        <v>0</v>
      </c>
    </row>
    <row r="16" spans="1:18" s="25" customFormat="1" ht="18" customHeight="1" x14ac:dyDescent="0.25">
      <c r="A16" s="125"/>
      <c r="B16" s="26" t="s">
        <v>320</v>
      </c>
      <c r="C16" s="210"/>
      <c r="D16" s="210"/>
      <c r="E16" s="211"/>
      <c r="F16" s="210"/>
      <c r="G16" s="210"/>
      <c r="H16" s="210"/>
      <c r="I16" s="211"/>
      <c r="J16" s="210"/>
      <c r="K16" s="210"/>
      <c r="L16" s="210"/>
      <c r="M16" s="211"/>
      <c r="N16" s="210"/>
      <c r="O16" s="210"/>
      <c r="P16" s="210"/>
      <c r="Q16" s="126"/>
      <c r="R16" s="215">
        <f>IF('Anlage 12 | Seite 1'!$R$60=1,1,0)</f>
        <v>0</v>
      </c>
    </row>
    <row r="17" spans="1:18" s="25" customFormat="1" ht="10" customHeight="1" x14ac:dyDescent="0.25">
      <c r="A17" s="125"/>
      <c r="B17" s="288" t="s">
        <v>322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126"/>
      <c r="R17" s="215">
        <f>IF('Anlage 12 | Seite 1'!$R$60=1,1,0)</f>
        <v>0</v>
      </c>
    </row>
    <row r="18" spans="1:18" s="25" customFormat="1" ht="18" customHeight="1" x14ac:dyDescent="0.25">
      <c r="A18" s="125"/>
      <c r="B18" s="26" t="s">
        <v>324</v>
      </c>
      <c r="C18" s="210"/>
      <c r="D18" s="210"/>
      <c r="E18" s="210"/>
      <c r="F18" s="212" t="s">
        <v>325</v>
      </c>
      <c r="G18" s="210"/>
      <c r="H18" s="210"/>
      <c r="I18" s="210"/>
      <c r="J18" s="212" t="s">
        <v>325</v>
      </c>
      <c r="K18" s="210"/>
      <c r="L18" s="210"/>
      <c r="M18" s="210"/>
      <c r="N18" s="210"/>
      <c r="O18" s="210"/>
      <c r="P18" s="211"/>
      <c r="Q18" s="126"/>
      <c r="R18" s="215">
        <f>IF('Anlage 12 | Seite 1'!$R$60=1,1,0)</f>
        <v>0</v>
      </c>
    </row>
    <row r="19" spans="1:18" s="34" customFormat="1" ht="8.15" customHeight="1" x14ac:dyDescent="0.25">
      <c r="A19" s="290"/>
      <c r="B19" s="28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8"/>
      <c r="R19" s="215">
        <f>IF('Anlage 12 | Seite 1'!$R$60=1,1,0)</f>
        <v>0</v>
      </c>
    </row>
    <row r="20" spans="1:18" s="34" customFormat="1" ht="10" customHeight="1" x14ac:dyDescent="0.25">
      <c r="B20" s="22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R20" s="215">
        <f>IF('Anlage 12 | Seite 1'!$R$60=1,1,0)</f>
        <v>0</v>
      </c>
    </row>
    <row r="21" spans="1:18" s="25" customFormat="1" ht="18" customHeight="1" x14ac:dyDescent="0.25">
      <c r="A21" s="285"/>
      <c r="B21" s="286" t="s">
        <v>330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9"/>
      <c r="R21" s="215">
        <f>IF('Anlage 12 | Seite 1'!$R$60=1,1,0)</f>
        <v>0</v>
      </c>
    </row>
    <row r="22" spans="1:18" s="26" customFormat="1" ht="18" customHeight="1" x14ac:dyDescent="0.25">
      <c r="A22" s="125"/>
      <c r="B22" s="306" t="s">
        <v>321</v>
      </c>
      <c r="Q22" s="126"/>
      <c r="R22" s="215">
        <f>IF('Anlage 12 | Seite 1'!$R$60=1,1,0)</f>
        <v>0</v>
      </c>
    </row>
    <row r="23" spans="1:18" s="25" customFormat="1" ht="18" customHeight="1" x14ac:dyDescent="0.25">
      <c r="A23" s="125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  <c r="Q23" s="126"/>
      <c r="R23" s="215">
        <f>IF('Anlage 12 | Seite 1'!$R$60=1,1,0)</f>
        <v>0</v>
      </c>
    </row>
    <row r="24" spans="1:18" s="25" customFormat="1" ht="10" customHeight="1" x14ac:dyDescent="0.25">
      <c r="A24" s="1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26"/>
      <c r="R24" s="215">
        <f>IF('Anlage 12 | Seite 1'!$R$60=1,1,0)</f>
        <v>0</v>
      </c>
    </row>
    <row r="25" spans="1:18" s="25" customFormat="1" ht="18" customHeight="1" x14ac:dyDescent="0.25">
      <c r="A25" s="125"/>
      <c r="B25" s="26" t="s">
        <v>318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126"/>
      <c r="R25" s="215">
        <f>IF('Anlage 12 | Seite 1'!$R$60=1,1,0)</f>
        <v>0</v>
      </c>
    </row>
    <row r="26" spans="1:18" s="26" customFormat="1" ht="10" customHeight="1" x14ac:dyDescent="0.25">
      <c r="A26" s="125"/>
      <c r="B26" s="288" t="s">
        <v>322</v>
      </c>
      <c r="Q26" s="126"/>
      <c r="R26" s="215">
        <f>IF('Anlage 12 | Seite 1'!$R$60=1,1,0)</f>
        <v>0</v>
      </c>
    </row>
    <row r="27" spans="1:18" s="25" customFormat="1" ht="18" customHeight="1" x14ac:dyDescent="0.25">
      <c r="A27" s="125"/>
      <c r="B27" s="26" t="s">
        <v>319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126"/>
      <c r="R27" s="215">
        <f>IF('Anlage 12 | Seite 1'!$R$60=1,1,0)</f>
        <v>0</v>
      </c>
    </row>
    <row r="28" spans="1:18" s="26" customFormat="1" ht="10" customHeight="1" x14ac:dyDescent="0.25">
      <c r="A28" s="125"/>
      <c r="B28" s="288" t="s">
        <v>322</v>
      </c>
      <c r="Q28" s="126"/>
      <c r="R28" s="215">
        <f>IF('Anlage 12 | Seite 1'!$R$60=1,1,0)</f>
        <v>0</v>
      </c>
    </row>
    <row r="29" spans="1:18" s="25" customFormat="1" ht="18" customHeight="1" x14ac:dyDescent="0.25">
      <c r="A29" s="125"/>
      <c r="B29" s="26" t="s">
        <v>320</v>
      </c>
      <c r="C29" s="210"/>
      <c r="D29" s="210"/>
      <c r="E29" s="211"/>
      <c r="F29" s="210"/>
      <c r="G29" s="210"/>
      <c r="H29" s="210"/>
      <c r="I29" s="211"/>
      <c r="J29" s="210"/>
      <c r="K29" s="210"/>
      <c r="L29" s="210"/>
      <c r="M29" s="211"/>
      <c r="N29" s="210"/>
      <c r="O29" s="210"/>
      <c r="P29" s="210"/>
      <c r="Q29" s="126"/>
      <c r="R29" s="215">
        <f>IF('Anlage 12 | Seite 1'!$R$60=1,1,0)</f>
        <v>0</v>
      </c>
    </row>
    <row r="30" spans="1:18" s="25" customFormat="1" ht="10" customHeight="1" x14ac:dyDescent="0.25">
      <c r="A30" s="125"/>
      <c r="B30" s="288" t="s">
        <v>322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26"/>
      <c r="R30" s="215">
        <f>IF('Anlage 12 | Seite 1'!$R$60=1,1,0)</f>
        <v>0</v>
      </c>
    </row>
    <row r="31" spans="1:18" s="25" customFormat="1" ht="18" customHeight="1" x14ac:dyDescent="0.25">
      <c r="A31" s="125"/>
      <c r="B31" s="26" t="s">
        <v>324</v>
      </c>
      <c r="C31" s="210"/>
      <c r="D31" s="210"/>
      <c r="E31" s="210"/>
      <c r="F31" s="212" t="s">
        <v>325</v>
      </c>
      <c r="G31" s="210"/>
      <c r="H31" s="210"/>
      <c r="I31" s="210"/>
      <c r="J31" s="212" t="s">
        <v>325</v>
      </c>
      <c r="K31" s="210"/>
      <c r="L31" s="210"/>
      <c r="M31" s="210"/>
      <c r="N31" s="210"/>
      <c r="O31" s="210"/>
      <c r="P31" s="211"/>
      <c r="Q31" s="126"/>
      <c r="R31" s="215">
        <f>IF('Anlage 12 | Seite 1'!$R$60=1,1,0)</f>
        <v>0</v>
      </c>
    </row>
    <row r="32" spans="1:18" s="34" customFormat="1" ht="8.15" customHeight="1" x14ac:dyDescent="0.25">
      <c r="A32" s="290"/>
      <c r="B32" s="28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215">
        <f>IF('Anlage 12 | Seite 1'!$R$60=1,1,0)</f>
        <v>0</v>
      </c>
    </row>
    <row r="33" spans="1:18" s="34" customFormat="1" ht="10" customHeight="1" x14ac:dyDescent="0.25">
      <c r="B33" s="221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R33" s="215">
        <f>IF('Anlage 12 | Seite 1'!$R$60=1,1,0)</f>
        <v>0</v>
      </c>
    </row>
    <row r="34" spans="1:18" s="25" customFormat="1" ht="18" customHeight="1" x14ac:dyDescent="0.25">
      <c r="A34" s="285"/>
      <c r="B34" s="286" t="s">
        <v>355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215">
        <f>IF('Anlage 12 | Seite 1'!$R$60=1,1,0)</f>
        <v>0</v>
      </c>
    </row>
    <row r="35" spans="1:18" s="26" customFormat="1" ht="18" customHeight="1" x14ac:dyDescent="0.25">
      <c r="A35" s="125"/>
      <c r="B35" s="306" t="s">
        <v>321</v>
      </c>
      <c r="Q35" s="126"/>
      <c r="R35" s="215">
        <f>IF('Anlage 12 | Seite 1'!$R$60=1,1,0)</f>
        <v>0</v>
      </c>
    </row>
    <row r="36" spans="1:18" s="25" customFormat="1" ht="18" customHeight="1" x14ac:dyDescent="0.25">
      <c r="A36" s="125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126"/>
      <c r="R36" s="215">
        <f>IF('Anlage 12 | Seite 1'!$R$60=1,1,0)</f>
        <v>0</v>
      </c>
    </row>
    <row r="37" spans="1:18" s="25" customFormat="1" ht="10" customHeight="1" x14ac:dyDescent="0.25">
      <c r="A37" s="125"/>
      <c r="B37" s="131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26"/>
      <c r="R37" s="215">
        <f>IF('Anlage 12 | Seite 1'!$R$60=1,1,0)</f>
        <v>0</v>
      </c>
    </row>
    <row r="38" spans="1:18" s="25" customFormat="1" ht="18" customHeight="1" x14ac:dyDescent="0.25">
      <c r="A38" s="125"/>
      <c r="B38" s="26" t="s">
        <v>318</v>
      </c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126"/>
      <c r="R38" s="215">
        <f>IF('Anlage 12 | Seite 1'!$R$60=1,1,0)</f>
        <v>0</v>
      </c>
    </row>
    <row r="39" spans="1:18" s="26" customFormat="1" ht="10" customHeight="1" x14ac:dyDescent="0.25">
      <c r="A39" s="125"/>
      <c r="B39" s="288" t="s">
        <v>322</v>
      </c>
      <c r="Q39" s="126"/>
      <c r="R39" s="215">
        <f>IF('Anlage 12 | Seite 1'!$R$60=1,1,0)</f>
        <v>0</v>
      </c>
    </row>
    <row r="40" spans="1:18" s="25" customFormat="1" ht="18" customHeight="1" x14ac:dyDescent="0.25">
      <c r="A40" s="125"/>
      <c r="B40" s="26" t="s">
        <v>319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126"/>
      <c r="R40" s="215">
        <f>IF('Anlage 12 | Seite 1'!$R$60=1,1,0)</f>
        <v>0</v>
      </c>
    </row>
    <row r="41" spans="1:18" s="26" customFormat="1" ht="10" customHeight="1" x14ac:dyDescent="0.25">
      <c r="A41" s="125"/>
      <c r="B41" s="288" t="s">
        <v>322</v>
      </c>
      <c r="Q41" s="126"/>
      <c r="R41" s="215">
        <f>IF('Anlage 12 | Seite 1'!$R$60=1,1,0)</f>
        <v>0</v>
      </c>
    </row>
    <row r="42" spans="1:18" s="25" customFormat="1" ht="18" customHeight="1" x14ac:dyDescent="0.25">
      <c r="A42" s="125"/>
      <c r="B42" s="26" t="s">
        <v>320</v>
      </c>
      <c r="C42" s="210"/>
      <c r="D42" s="210"/>
      <c r="E42" s="211"/>
      <c r="F42" s="210"/>
      <c r="G42" s="210"/>
      <c r="H42" s="210"/>
      <c r="I42" s="211"/>
      <c r="J42" s="210"/>
      <c r="K42" s="210"/>
      <c r="L42" s="210"/>
      <c r="M42" s="211"/>
      <c r="N42" s="210"/>
      <c r="O42" s="210"/>
      <c r="P42" s="210"/>
      <c r="Q42" s="126"/>
      <c r="R42" s="215">
        <f>IF('Anlage 12 | Seite 1'!$R$60=1,1,0)</f>
        <v>0</v>
      </c>
    </row>
    <row r="43" spans="1:18" s="25" customFormat="1" ht="10" customHeight="1" x14ac:dyDescent="0.25">
      <c r="A43" s="125"/>
      <c r="B43" s="288" t="s">
        <v>322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126"/>
      <c r="R43" s="215">
        <f>IF('Anlage 12 | Seite 1'!$R$60=1,1,0)</f>
        <v>0</v>
      </c>
    </row>
    <row r="44" spans="1:18" s="25" customFormat="1" ht="18" customHeight="1" x14ac:dyDescent="0.25">
      <c r="A44" s="125"/>
      <c r="B44" s="26" t="s">
        <v>324</v>
      </c>
      <c r="C44" s="210"/>
      <c r="D44" s="210"/>
      <c r="E44" s="210"/>
      <c r="F44" s="212" t="s">
        <v>325</v>
      </c>
      <c r="G44" s="210"/>
      <c r="H44" s="210"/>
      <c r="I44" s="210"/>
      <c r="J44" s="212" t="s">
        <v>325</v>
      </c>
      <c r="K44" s="210"/>
      <c r="L44" s="210"/>
      <c r="M44" s="210"/>
      <c r="N44" s="210"/>
      <c r="O44" s="210"/>
      <c r="P44" s="211"/>
      <c r="Q44" s="126"/>
      <c r="R44" s="215">
        <f>IF('Anlage 12 | Seite 1'!$R$60=1,1,0)</f>
        <v>0</v>
      </c>
    </row>
    <row r="45" spans="1:18" s="34" customFormat="1" ht="8.15" customHeight="1" x14ac:dyDescent="0.25">
      <c r="A45" s="290"/>
      <c r="B45" s="221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5"/>
      <c r="R45" s="215">
        <f>IF('Anlage 12 | Seite 1'!$R$60=1,1,0)</f>
        <v>0</v>
      </c>
    </row>
    <row r="46" spans="1:18" s="34" customFormat="1" ht="8.15" customHeight="1" x14ac:dyDescent="0.25">
      <c r="A46" s="291"/>
      <c r="B46" s="292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4"/>
      <c r="R46" s="215">
        <f>IF('Anlage 12 | Seite 1'!$R$60=1,1,0)</f>
        <v>0</v>
      </c>
    </row>
    <row r="47" spans="1:18" s="34" customFormat="1" ht="18" customHeight="1" x14ac:dyDescent="0.25">
      <c r="A47" s="295"/>
      <c r="B47" s="296" t="s">
        <v>356</v>
      </c>
      <c r="C47" s="210"/>
      <c r="D47" s="297" t="str">
        <f>IF(C47&gt;0,"Bitte füllen Sie das folgende Tabellenblatt aus!","")</f>
        <v/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9"/>
      <c r="R47" s="215">
        <f>IF('Anlage 12 | Seite 1'!$R$60=1,1,0)</f>
        <v>0</v>
      </c>
    </row>
    <row r="48" spans="1:18" s="34" customFormat="1" ht="8.15" customHeight="1" x14ac:dyDescent="0.25">
      <c r="A48" s="300"/>
      <c r="B48" s="301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3"/>
      <c r="R48" s="215">
        <f>IF('Anlage 12 | Seite 1'!$R$60=1,1,0)</f>
        <v>0</v>
      </c>
    </row>
  </sheetData>
  <sheetProtection password="E8E7" sheet="1" objects="1" scenarios="1" selectLockedCells="1" autoFilter="0"/>
  <conditionalFormatting sqref="A8:Q48">
    <cfRule type="expression" dxfId="1" priority="8">
      <formula>$R8=0</formula>
    </cfRule>
  </conditionalFormatting>
  <dataValidations count="2">
    <dataValidation type="whole" allowBlank="1" showErrorMessage="1" errorTitle="Ergebnis" error="Bitte geben Sie nur ganze Zahlen zwischen 0 und 4 an!" sqref="C47">
      <formula1>0</formula1>
      <formula2>4</formula2>
    </dataValidation>
    <dataValidation type="whole" allowBlank="1" showErrorMessage="1" errorTitle="Ergebnis" error="Bitte geben Sie nur ganze Zahlen zwischen 0 und 9 an!" sqref="C14:P14 C12:P12 C16:D16 F16:H16 J16:L16 N16:P16 C18:E18 G18:I18 K18:O18 C27:P27 C25:P25 C29:D29 F29:H29 J29:L29 N29:P29 C31:E31 G31:I31 K31:O31 C40:P40 C38:P38 C42:D42 F42:H42 J42:L42 N42:P42 C44:E44 G44:I44 K44:O44">
      <formula1>0</formula1>
      <formula2>9</formula2>
    </dataValidation>
  </dataValidations>
  <pageMargins left="0.59055118110236227" right="0.19685039370078741" top="0.19685039370078741" bottom="0.19685039370078741" header="0.19685039370078741" footer="0.19685039370078741"/>
  <pageSetup paperSize="9" orientation="portrait" useFirstPageNumber="1" r:id="rId1"/>
  <headerFooter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showGridLines="0" zoomScaleNormal="100" zoomScaleSheetLayoutView="130" workbookViewId="0">
      <selection activeCell="B10" sqref="B10"/>
    </sheetView>
  </sheetViews>
  <sheetFormatPr baseColWidth="10" defaultColWidth="12.59765625" defaultRowHeight="11.5" x14ac:dyDescent="0.25"/>
  <cols>
    <col min="1" max="1" width="1.69921875" style="39" customWidth="1"/>
    <col min="2" max="2" width="36.69921875" style="39" customWidth="1"/>
    <col min="3" max="16" width="4.69921875" style="39" customWidth="1"/>
    <col min="17" max="17" width="1.69921875" style="39" customWidth="1"/>
    <col min="18" max="19" width="5.69921875" style="222" hidden="1" customWidth="1"/>
    <col min="20" max="16384" width="12.59765625" style="39"/>
  </cols>
  <sheetData>
    <row r="1" spans="1:19" ht="15" customHeight="1" x14ac:dyDescent="0.2">
      <c r="A1" s="204" t="str">
        <f>'Anlage 12 | Seite 1'!$A$1</f>
        <v>Anlage 12 Steuernummern und Beteiligungen</v>
      </c>
      <c r="Q1" s="225" t="str">
        <f>'Seite 1'!$A$67</f>
        <v>Antrag Niederlassung von Junglandwirten</v>
      </c>
      <c r="R1" s="215"/>
      <c r="S1" s="215"/>
    </row>
    <row r="2" spans="1:19" ht="15" customHeight="1" x14ac:dyDescent="0.25">
      <c r="Q2" s="226" t="str">
        <f>'Seite 1'!$A$68</f>
        <v>Formularversion: V 1.3 vom 11.10.24 - öffentlich -</v>
      </c>
      <c r="R2" s="215"/>
      <c r="S2" s="215"/>
    </row>
    <row r="3" spans="1:19" s="25" customFormat="1" ht="15" customHeight="1" x14ac:dyDescent="0.25">
      <c r="A3" s="116" t="str">
        <f>IF('Seite 1'!$E$17="","",CONCATENATE('Seite 1'!$D$17," ",IF('Seite 1'!$E$17="","__________",'Seite 1'!$E$17)))</f>
        <v/>
      </c>
      <c r="R3" s="215"/>
      <c r="S3" s="215"/>
    </row>
    <row r="4" spans="1:19" s="25" customFormat="1" ht="15" customHeight="1" x14ac:dyDescent="0.25">
      <c r="A4" s="116" t="str">
        <f>CONCATENATE("Antragsteller ",IF('Seite 1'!$C$21="","_________________________",'Seite 1'!$C$21))</f>
        <v>Antragsteller _________________________</v>
      </c>
      <c r="R4" s="215"/>
      <c r="S4" s="215"/>
    </row>
    <row r="5" spans="1:19" s="25" customFormat="1" ht="15" customHeight="1" x14ac:dyDescent="0.25">
      <c r="A5" s="116" t="str">
        <f ca="1">CONCATENATE("Antrag vom ",IF('Seite 1'!$E$16="","__.__.____",TEXT('Seite 1'!$E$16,"TT.MM.JJJJ")))</f>
        <v>Antrag vom 11.10.2024</v>
      </c>
      <c r="R5" s="215"/>
      <c r="S5" s="215"/>
    </row>
    <row r="6" spans="1:19" s="25" customFormat="1" ht="15" customHeight="1" x14ac:dyDescent="0.25">
      <c r="A6" s="116" t="str">
        <f>CONCATENATE("Personenidentnummer (PI) ",IF('Seite 1'!$G$23=TRUE,"nicht vorhanden",IF('Seite 1'!$C$23="","_______________",'Seite 1'!$C$23)))</f>
        <v>Personenidentnummer (PI) _______________</v>
      </c>
      <c r="R6" s="215"/>
      <c r="S6" s="215"/>
    </row>
    <row r="7" spans="1:19" s="25" customFormat="1" ht="8.15" customHeight="1" x14ac:dyDescent="0.25">
      <c r="R7" s="215"/>
      <c r="S7" s="215"/>
    </row>
    <row r="8" spans="1:19" s="25" customFormat="1" ht="18" customHeight="1" x14ac:dyDescent="0.25">
      <c r="A8" s="285"/>
      <c r="B8" s="286" t="s">
        <v>355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/>
      <c r="R8" s="215">
        <v>1</v>
      </c>
      <c r="S8" s="215">
        <f>IF(AND(Tochterunternehmen&gt;=R8,'Anlage 12 | Seite 1'!$R$60=1),1,0)</f>
        <v>0</v>
      </c>
    </row>
    <row r="9" spans="1:19" s="26" customFormat="1" ht="18" customHeight="1" x14ac:dyDescent="0.25">
      <c r="A9" s="125"/>
      <c r="B9" s="305" t="s">
        <v>321</v>
      </c>
      <c r="Q9" s="126"/>
      <c r="R9" s="215">
        <v>1</v>
      </c>
      <c r="S9" s="215">
        <f>IF(AND(Tochterunternehmen&gt;=R9,'Anlage 12 | Seite 1'!$R$60=1),1,0)</f>
        <v>0</v>
      </c>
    </row>
    <row r="10" spans="1:19" s="25" customFormat="1" ht="18" customHeight="1" x14ac:dyDescent="0.25">
      <c r="A10" s="125"/>
      <c r="B10" s="214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Q10" s="126"/>
      <c r="R10" s="215">
        <v>1</v>
      </c>
      <c r="S10" s="215">
        <f>IF(AND(Tochterunternehmen&gt;=R10,'Anlage 12 | Seite 1'!$R$60=1),1,0)</f>
        <v>0</v>
      </c>
    </row>
    <row r="11" spans="1:19" s="25" customFormat="1" ht="10" customHeight="1" x14ac:dyDescent="0.25">
      <c r="A11" s="125"/>
      <c r="B11" s="304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126"/>
      <c r="R11" s="215">
        <v>1</v>
      </c>
      <c r="S11" s="215">
        <f>IF(AND(Tochterunternehmen&gt;=R11,'Anlage 12 | Seite 1'!$R$60=1),1,0)</f>
        <v>0</v>
      </c>
    </row>
    <row r="12" spans="1:19" s="25" customFormat="1" ht="18" customHeight="1" x14ac:dyDescent="0.25">
      <c r="A12" s="125"/>
      <c r="B12" s="26" t="s">
        <v>318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126"/>
      <c r="R12" s="215">
        <v>1</v>
      </c>
      <c r="S12" s="215">
        <f>IF(AND(Tochterunternehmen&gt;=R12,'Anlage 12 | Seite 1'!$R$60=1),1,0)</f>
        <v>0</v>
      </c>
    </row>
    <row r="13" spans="1:19" s="26" customFormat="1" ht="10" customHeight="1" x14ac:dyDescent="0.25">
      <c r="A13" s="125"/>
      <c r="B13" s="288" t="s">
        <v>322</v>
      </c>
      <c r="Q13" s="126"/>
      <c r="R13" s="215">
        <v>1</v>
      </c>
      <c r="S13" s="215">
        <f>IF(AND(Tochterunternehmen&gt;=R13,'Anlage 12 | Seite 1'!$R$60=1),1,0)</f>
        <v>0</v>
      </c>
    </row>
    <row r="14" spans="1:19" s="25" customFormat="1" ht="18" customHeight="1" x14ac:dyDescent="0.25">
      <c r="A14" s="125"/>
      <c r="B14" s="26" t="s">
        <v>319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126"/>
      <c r="R14" s="215">
        <v>1</v>
      </c>
      <c r="S14" s="215">
        <f>IF(AND(Tochterunternehmen&gt;=R14,'Anlage 12 | Seite 1'!$R$60=1),1,0)</f>
        <v>0</v>
      </c>
    </row>
    <row r="15" spans="1:19" s="26" customFormat="1" ht="10" customHeight="1" x14ac:dyDescent="0.25">
      <c r="A15" s="125"/>
      <c r="B15" s="288" t="s">
        <v>322</v>
      </c>
      <c r="Q15" s="126"/>
      <c r="R15" s="215">
        <v>1</v>
      </c>
      <c r="S15" s="215">
        <f>IF(AND(Tochterunternehmen&gt;=R15,'Anlage 12 | Seite 1'!$R$60=1),1,0)</f>
        <v>0</v>
      </c>
    </row>
    <row r="16" spans="1:19" s="25" customFormat="1" ht="18" customHeight="1" x14ac:dyDescent="0.25">
      <c r="A16" s="125"/>
      <c r="B16" s="26" t="s">
        <v>320</v>
      </c>
      <c r="C16" s="210"/>
      <c r="D16" s="210"/>
      <c r="E16" s="211"/>
      <c r="F16" s="210"/>
      <c r="G16" s="210"/>
      <c r="H16" s="210"/>
      <c r="I16" s="211"/>
      <c r="J16" s="210"/>
      <c r="K16" s="210"/>
      <c r="L16" s="210"/>
      <c r="M16" s="211"/>
      <c r="N16" s="210"/>
      <c r="O16" s="210"/>
      <c r="P16" s="210"/>
      <c r="Q16" s="126"/>
      <c r="R16" s="215">
        <v>1</v>
      </c>
      <c r="S16" s="215">
        <f>IF(AND(Tochterunternehmen&gt;=R16,'Anlage 12 | Seite 1'!$R$60=1),1,0)</f>
        <v>0</v>
      </c>
    </row>
    <row r="17" spans="1:19" s="25" customFormat="1" ht="10" customHeight="1" x14ac:dyDescent="0.25">
      <c r="A17" s="125"/>
      <c r="B17" s="288" t="s">
        <v>322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126"/>
      <c r="R17" s="215">
        <v>1</v>
      </c>
      <c r="S17" s="215">
        <f>IF(AND(Tochterunternehmen&gt;=R17,'Anlage 12 | Seite 1'!$R$60=1),1,0)</f>
        <v>0</v>
      </c>
    </row>
    <row r="18" spans="1:19" s="25" customFormat="1" ht="18" customHeight="1" x14ac:dyDescent="0.25">
      <c r="A18" s="125"/>
      <c r="B18" s="26" t="s">
        <v>324</v>
      </c>
      <c r="C18" s="210"/>
      <c r="D18" s="210"/>
      <c r="E18" s="210"/>
      <c r="F18" s="212" t="s">
        <v>325</v>
      </c>
      <c r="G18" s="210"/>
      <c r="H18" s="210"/>
      <c r="I18" s="210"/>
      <c r="J18" s="212" t="s">
        <v>325</v>
      </c>
      <c r="K18" s="210"/>
      <c r="L18" s="210"/>
      <c r="M18" s="210"/>
      <c r="N18" s="210"/>
      <c r="O18" s="210"/>
      <c r="P18" s="211"/>
      <c r="Q18" s="126"/>
      <c r="R18" s="215">
        <v>1</v>
      </c>
      <c r="S18" s="215">
        <f>IF(AND(Tochterunternehmen&gt;=R18,'Anlage 12 | Seite 1'!$R$60=1),1,0)</f>
        <v>0</v>
      </c>
    </row>
    <row r="19" spans="1:19" s="34" customFormat="1" ht="8.15" customHeight="1" x14ac:dyDescent="0.25">
      <c r="A19" s="290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8"/>
      <c r="R19" s="215">
        <v>1</v>
      </c>
      <c r="S19" s="215">
        <f>IF(AND(Tochterunternehmen&gt;=R19,'Anlage 12 | Seite 1'!$R$60=1),1,0)</f>
        <v>0</v>
      </c>
    </row>
    <row r="20" spans="1:19" s="34" customFormat="1" ht="10" customHeight="1" x14ac:dyDescent="0.25"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R20" s="215">
        <v>1</v>
      </c>
      <c r="S20" s="215">
        <f>IF(AND(Tochterunternehmen&gt;=R20,'Anlage 12 | Seite 1'!$R$60=1),1,0)</f>
        <v>0</v>
      </c>
    </row>
    <row r="21" spans="1:19" s="25" customFormat="1" ht="18" customHeight="1" x14ac:dyDescent="0.25">
      <c r="A21" s="285"/>
      <c r="B21" s="286" t="s">
        <v>355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9"/>
      <c r="R21" s="215">
        <v>2</v>
      </c>
      <c r="S21" s="215">
        <f>IF(AND(Tochterunternehmen&gt;=R21,'Anlage 12 | Seite 1'!$R$60=1),1,0)</f>
        <v>0</v>
      </c>
    </row>
    <row r="22" spans="1:19" s="26" customFormat="1" ht="18" customHeight="1" x14ac:dyDescent="0.25">
      <c r="A22" s="125"/>
      <c r="B22" s="306" t="s">
        <v>321</v>
      </c>
      <c r="Q22" s="126"/>
      <c r="R22" s="215">
        <v>2</v>
      </c>
      <c r="S22" s="215">
        <f>IF(AND(Tochterunternehmen&gt;=R22,'Anlage 12 | Seite 1'!$R$60=1),1,0)</f>
        <v>0</v>
      </c>
    </row>
    <row r="23" spans="1:19" s="25" customFormat="1" ht="18" customHeight="1" x14ac:dyDescent="0.25">
      <c r="A23" s="125"/>
      <c r="B23" s="214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  <c r="Q23" s="126"/>
      <c r="R23" s="215">
        <v>2</v>
      </c>
      <c r="S23" s="215">
        <f>IF(AND(Tochterunternehmen&gt;=R23,'Anlage 12 | Seite 1'!$R$60=1),1,0)</f>
        <v>0</v>
      </c>
    </row>
    <row r="24" spans="1:19" s="25" customFormat="1" ht="10" customHeight="1" x14ac:dyDescent="0.25">
      <c r="A24" s="125"/>
      <c r="B24" s="13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26"/>
      <c r="R24" s="215">
        <v>2</v>
      </c>
      <c r="S24" s="215">
        <f>IF(AND(Tochterunternehmen&gt;=R24,'Anlage 12 | Seite 1'!$R$60=1),1,0)</f>
        <v>0</v>
      </c>
    </row>
    <row r="25" spans="1:19" s="25" customFormat="1" ht="18" customHeight="1" x14ac:dyDescent="0.25">
      <c r="A25" s="125"/>
      <c r="B25" s="26" t="s">
        <v>318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126"/>
      <c r="R25" s="215">
        <v>2</v>
      </c>
      <c r="S25" s="215">
        <f>IF(AND(Tochterunternehmen&gt;=R25,'Anlage 12 | Seite 1'!$R$60=1),1,0)</f>
        <v>0</v>
      </c>
    </row>
    <row r="26" spans="1:19" s="26" customFormat="1" ht="10" customHeight="1" x14ac:dyDescent="0.25">
      <c r="A26" s="125"/>
      <c r="B26" s="288" t="s">
        <v>322</v>
      </c>
      <c r="Q26" s="126"/>
      <c r="R26" s="215">
        <v>2</v>
      </c>
      <c r="S26" s="215">
        <f>IF(AND(Tochterunternehmen&gt;=R26,'Anlage 12 | Seite 1'!$R$60=1),1,0)</f>
        <v>0</v>
      </c>
    </row>
    <row r="27" spans="1:19" s="25" customFormat="1" ht="18" customHeight="1" x14ac:dyDescent="0.25">
      <c r="A27" s="125"/>
      <c r="B27" s="26" t="s">
        <v>319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126"/>
      <c r="R27" s="215">
        <v>2</v>
      </c>
      <c r="S27" s="215">
        <f>IF(AND(Tochterunternehmen&gt;=R27,'Anlage 12 | Seite 1'!$R$60=1),1,0)</f>
        <v>0</v>
      </c>
    </row>
    <row r="28" spans="1:19" s="26" customFormat="1" ht="10" customHeight="1" x14ac:dyDescent="0.25">
      <c r="A28" s="125"/>
      <c r="B28" s="288" t="s">
        <v>322</v>
      </c>
      <c r="Q28" s="126"/>
      <c r="R28" s="215">
        <v>2</v>
      </c>
      <c r="S28" s="215">
        <f>IF(AND(Tochterunternehmen&gt;=R28,'Anlage 12 | Seite 1'!$R$60=1),1,0)</f>
        <v>0</v>
      </c>
    </row>
    <row r="29" spans="1:19" s="25" customFormat="1" ht="18" customHeight="1" x14ac:dyDescent="0.25">
      <c r="A29" s="125"/>
      <c r="B29" s="26" t="s">
        <v>320</v>
      </c>
      <c r="C29" s="210"/>
      <c r="D29" s="210"/>
      <c r="E29" s="211"/>
      <c r="F29" s="210"/>
      <c r="G29" s="210"/>
      <c r="H29" s="210"/>
      <c r="I29" s="211"/>
      <c r="J29" s="210"/>
      <c r="K29" s="210"/>
      <c r="L29" s="210"/>
      <c r="M29" s="211"/>
      <c r="N29" s="210"/>
      <c r="O29" s="210"/>
      <c r="P29" s="210"/>
      <c r="Q29" s="126"/>
      <c r="R29" s="215">
        <v>2</v>
      </c>
      <c r="S29" s="215">
        <f>IF(AND(Tochterunternehmen&gt;=R29,'Anlage 12 | Seite 1'!$R$60=1),1,0)</f>
        <v>0</v>
      </c>
    </row>
    <row r="30" spans="1:19" s="25" customFormat="1" ht="10" customHeight="1" x14ac:dyDescent="0.25">
      <c r="A30" s="125"/>
      <c r="B30" s="288" t="s">
        <v>322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26"/>
      <c r="R30" s="215">
        <v>2</v>
      </c>
      <c r="S30" s="215">
        <f>IF(AND(Tochterunternehmen&gt;=R30,'Anlage 12 | Seite 1'!$R$60=1),1,0)</f>
        <v>0</v>
      </c>
    </row>
    <row r="31" spans="1:19" s="25" customFormat="1" ht="18" customHeight="1" x14ac:dyDescent="0.25">
      <c r="A31" s="125"/>
      <c r="B31" s="26" t="s">
        <v>324</v>
      </c>
      <c r="C31" s="210"/>
      <c r="D31" s="210"/>
      <c r="E31" s="210"/>
      <c r="F31" s="212" t="s">
        <v>325</v>
      </c>
      <c r="G31" s="210"/>
      <c r="H31" s="210"/>
      <c r="I31" s="210"/>
      <c r="J31" s="212" t="s">
        <v>325</v>
      </c>
      <c r="K31" s="210"/>
      <c r="L31" s="210"/>
      <c r="M31" s="210"/>
      <c r="N31" s="210"/>
      <c r="O31" s="210"/>
      <c r="P31" s="211"/>
      <c r="Q31" s="126"/>
      <c r="R31" s="215">
        <v>2</v>
      </c>
      <c r="S31" s="215">
        <f>IF(AND(Tochterunternehmen&gt;=R31,'Anlage 12 | Seite 1'!$R$60=1),1,0)</f>
        <v>0</v>
      </c>
    </row>
    <row r="32" spans="1:19" s="34" customFormat="1" ht="8.15" customHeight="1" x14ac:dyDescent="0.25">
      <c r="A32" s="290"/>
      <c r="B32" s="28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215">
        <v>2</v>
      </c>
      <c r="S32" s="215">
        <f>IF(AND(Tochterunternehmen&gt;=R32,'Anlage 12 | Seite 1'!$R$60=1),1,0)</f>
        <v>0</v>
      </c>
    </row>
    <row r="33" spans="1:19" s="34" customFormat="1" ht="10" customHeight="1" x14ac:dyDescent="0.25"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R33" s="215">
        <v>2</v>
      </c>
      <c r="S33" s="215">
        <f>IF(AND(Tochterunternehmen&gt;=R33,'Anlage 12 | Seite 1'!$R$60=1),1,0)</f>
        <v>0</v>
      </c>
    </row>
    <row r="34" spans="1:19" s="25" customFormat="1" ht="18" customHeight="1" x14ac:dyDescent="0.25">
      <c r="A34" s="285"/>
      <c r="B34" s="286" t="s">
        <v>355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215">
        <v>3</v>
      </c>
      <c r="S34" s="215">
        <f>IF(AND(Tochterunternehmen&gt;=R34,'Anlage 12 | Seite 1'!$R$60=1),1,0)</f>
        <v>0</v>
      </c>
    </row>
    <row r="35" spans="1:19" s="26" customFormat="1" ht="18" customHeight="1" x14ac:dyDescent="0.25">
      <c r="A35" s="125"/>
      <c r="B35" s="306" t="s">
        <v>321</v>
      </c>
      <c r="Q35" s="126"/>
      <c r="R35" s="215">
        <v>3</v>
      </c>
      <c r="S35" s="215">
        <f>IF(AND(Tochterunternehmen&gt;=R35,'Anlage 12 | Seite 1'!$R$60=1),1,0)</f>
        <v>0</v>
      </c>
    </row>
    <row r="36" spans="1:19" s="25" customFormat="1" ht="18" customHeight="1" x14ac:dyDescent="0.25">
      <c r="A36" s="125"/>
      <c r="B36" s="214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126"/>
      <c r="R36" s="215">
        <v>3</v>
      </c>
      <c r="S36" s="215">
        <f>IF(AND(Tochterunternehmen&gt;=R36,'Anlage 12 | Seite 1'!$R$60=1),1,0)</f>
        <v>0</v>
      </c>
    </row>
    <row r="37" spans="1:19" s="25" customFormat="1" ht="10" customHeight="1" x14ac:dyDescent="0.25">
      <c r="A37" s="125"/>
      <c r="B37" s="131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26"/>
      <c r="R37" s="215">
        <v>3</v>
      </c>
      <c r="S37" s="215">
        <f>IF(AND(Tochterunternehmen&gt;=R37,'Anlage 12 | Seite 1'!$R$60=1),1,0)</f>
        <v>0</v>
      </c>
    </row>
    <row r="38" spans="1:19" s="25" customFormat="1" ht="18" customHeight="1" x14ac:dyDescent="0.25">
      <c r="A38" s="125"/>
      <c r="B38" s="26" t="s">
        <v>318</v>
      </c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126"/>
      <c r="R38" s="215">
        <v>3</v>
      </c>
      <c r="S38" s="215">
        <f>IF(AND(Tochterunternehmen&gt;=R38,'Anlage 12 | Seite 1'!$R$60=1),1,0)</f>
        <v>0</v>
      </c>
    </row>
    <row r="39" spans="1:19" s="26" customFormat="1" ht="10" customHeight="1" x14ac:dyDescent="0.25">
      <c r="A39" s="125"/>
      <c r="B39" s="288" t="s">
        <v>322</v>
      </c>
      <c r="Q39" s="126"/>
      <c r="R39" s="215">
        <v>3</v>
      </c>
      <c r="S39" s="215">
        <f>IF(AND(Tochterunternehmen&gt;=R39,'Anlage 12 | Seite 1'!$R$60=1),1,0)</f>
        <v>0</v>
      </c>
    </row>
    <row r="40" spans="1:19" s="25" customFormat="1" ht="18" customHeight="1" x14ac:dyDescent="0.25">
      <c r="A40" s="125"/>
      <c r="B40" s="26" t="s">
        <v>319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126"/>
      <c r="R40" s="215">
        <v>3</v>
      </c>
      <c r="S40" s="215">
        <f>IF(AND(Tochterunternehmen&gt;=R40,'Anlage 12 | Seite 1'!$R$60=1),1,0)</f>
        <v>0</v>
      </c>
    </row>
    <row r="41" spans="1:19" s="26" customFormat="1" ht="10" customHeight="1" x14ac:dyDescent="0.25">
      <c r="A41" s="125"/>
      <c r="B41" s="288" t="s">
        <v>322</v>
      </c>
      <c r="Q41" s="126"/>
      <c r="R41" s="215">
        <v>3</v>
      </c>
      <c r="S41" s="215">
        <f>IF(AND(Tochterunternehmen&gt;=R41,'Anlage 12 | Seite 1'!$R$60=1),1,0)</f>
        <v>0</v>
      </c>
    </row>
    <row r="42" spans="1:19" s="25" customFormat="1" ht="18" customHeight="1" x14ac:dyDescent="0.25">
      <c r="A42" s="125"/>
      <c r="B42" s="26" t="s">
        <v>320</v>
      </c>
      <c r="C42" s="210"/>
      <c r="D42" s="210"/>
      <c r="E42" s="211"/>
      <c r="F42" s="210"/>
      <c r="G42" s="210"/>
      <c r="H42" s="210"/>
      <c r="I42" s="211"/>
      <c r="J42" s="210"/>
      <c r="K42" s="210"/>
      <c r="L42" s="210"/>
      <c r="M42" s="211"/>
      <c r="N42" s="210"/>
      <c r="O42" s="210"/>
      <c r="P42" s="210"/>
      <c r="Q42" s="126"/>
      <c r="R42" s="215">
        <v>3</v>
      </c>
      <c r="S42" s="215">
        <f>IF(AND(Tochterunternehmen&gt;=R42,'Anlage 12 | Seite 1'!$R$60=1),1,0)</f>
        <v>0</v>
      </c>
    </row>
    <row r="43" spans="1:19" s="25" customFormat="1" ht="10" customHeight="1" x14ac:dyDescent="0.25">
      <c r="A43" s="125"/>
      <c r="B43" s="288" t="s">
        <v>322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126"/>
      <c r="R43" s="215">
        <v>3</v>
      </c>
      <c r="S43" s="215">
        <f>IF(AND(Tochterunternehmen&gt;=R43,'Anlage 12 | Seite 1'!$R$60=1),1,0)</f>
        <v>0</v>
      </c>
    </row>
    <row r="44" spans="1:19" s="25" customFormat="1" ht="18" customHeight="1" x14ac:dyDescent="0.25">
      <c r="A44" s="125"/>
      <c r="B44" s="26" t="s">
        <v>324</v>
      </c>
      <c r="C44" s="210"/>
      <c r="D44" s="210"/>
      <c r="E44" s="210"/>
      <c r="F44" s="212" t="s">
        <v>325</v>
      </c>
      <c r="G44" s="210"/>
      <c r="H44" s="210"/>
      <c r="I44" s="210"/>
      <c r="J44" s="212" t="s">
        <v>325</v>
      </c>
      <c r="K44" s="210"/>
      <c r="L44" s="210"/>
      <c r="M44" s="210"/>
      <c r="N44" s="210"/>
      <c r="O44" s="210"/>
      <c r="P44" s="211"/>
      <c r="Q44" s="126"/>
      <c r="R44" s="215">
        <v>3</v>
      </c>
      <c r="S44" s="215">
        <f>IF(AND(Tochterunternehmen&gt;=R44,'Anlage 12 | Seite 1'!$R$60=1),1,0)</f>
        <v>0</v>
      </c>
    </row>
    <row r="45" spans="1:19" s="34" customFormat="1" ht="8.15" customHeight="1" x14ac:dyDescent="0.25">
      <c r="A45" s="290"/>
      <c r="B45" s="28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8"/>
      <c r="R45" s="215">
        <v>3</v>
      </c>
      <c r="S45" s="215">
        <f>IF(AND(Tochterunternehmen&gt;=R45,'Anlage 12 | Seite 1'!$R$60=1),1,0)</f>
        <v>0</v>
      </c>
    </row>
    <row r="46" spans="1:19" s="34" customFormat="1" ht="10" customHeight="1" x14ac:dyDescent="0.25"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R46" s="215">
        <v>3</v>
      </c>
      <c r="S46" s="215">
        <f>IF(AND(Tochterunternehmen&gt;=R46,'Anlage 12 | Seite 1'!$R$60=1),1,0)</f>
        <v>0</v>
      </c>
    </row>
    <row r="47" spans="1:19" s="25" customFormat="1" ht="18" customHeight="1" x14ac:dyDescent="0.25">
      <c r="A47" s="285"/>
      <c r="B47" s="286" t="s">
        <v>355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9"/>
      <c r="R47" s="215">
        <v>4</v>
      </c>
      <c r="S47" s="215">
        <f>IF(AND(Tochterunternehmen&gt;=R47,'Anlage 12 | Seite 1'!$R$60=1),1,0)</f>
        <v>0</v>
      </c>
    </row>
    <row r="48" spans="1:19" s="26" customFormat="1" ht="18" customHeight="1" x14ac:dyDescent="0.25">
      <c r="A48" s="125"/>
      <c r="B48" s="306" t="s">
        <v>321</v>
      </c>
      <c r="Q48" s="126"/>
      <c r="R48" s="215">
        <v>4</v>
      </c>
      <c r="S48" s="215">
        <f>IF(AND(Tochterunternehmen&gt;=R48,'Anlage 12 | Seite 1'!$R$60=1),1,0)</f>
        <v>0</v>
      </c>
    </row>
    <row r="49" spans="1:19" s="25" customFormat="1" ht="18" customHeight="1" x14ac:dyDescent="0.25">
      <c r="A49" s="125"/>
      <c r="B49" s="214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2"/>
      <c r="Q49" s="126"/>
      <c r="R49" s="215">
        <v>4</v>
      </c>
      <c r="S49" s="215">
        <f>IF(AND(Tochterunternehmen&gt;=R49,'Anlage 12 | Seite 1'!$R$60=1),1,0)</f>
        <v>0</v>
      </c>
    </row>
    <row r="50" spans="1:19" s="25" customFormat="1" ht="10" customHeight="1" x14ac:dyDescent="0.25">
      <c r="A50" s="1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126"/>
      <c r="R50" s="215">
        <v>4</v>
      </c>
      <c r="S50" s="215">
        <f>IF(AND(Tochterunternehmen&gt;=R50,'Anlage 12 | Seite 1'!$R$60=1),1,0)</f>
        <v>0</v>
      </c>
    </row>
    <row r="51" spans="1:19" s="25" customFormat="1" ht="18" customHeight="1" x14ac:dyDescent="0.25">
      <c r="A51" s="125"/>
      <c r="B51" s="26" t="s">
        <v>318</v>
      </c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126"/>
      <c r="R51" s="215">
        <v>4</v>
      </c>
      <c r="S51" s="215">
        <f>IF(AND(Tochterunternehmen&gt;=R51,'Anlage 12 | Seite 1'!$R$60=1),1,0)</f>
        <v>0</v>
      </c>
    </row>
    <row r="52" spans="1:19" s="26" customFormat="1" ht="10" customHeight="1" x14ac:dyDescent="0.25">
      <c r="A52" s="125"/>
      <c r="B52" s="288" t="s">
        <v>322</v>
      </c>
      <c r="Q52" s="126"/>
      <c r="R52" s="215">
        <v>4</v>
      </c>
      <c r="S52" s="215">
        <f>IF(AND(Tochterunternehmen&gt;=R52,'Anlage 12 | Seite 1'!$R$60=1),1,0)</f>
        <v>0</v>
      </c>
    </row>
    <row r="53" spans="1:19" s="25" customFormat="1" ht="18" customHeight="1" x14ac:dyDescent="0.25">
      <c r="A53" s="125"/>
      <c r="B53" s="26" t="s">
        <v>319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126"/>
      <c r="R53" s="215">
        <v>4</v>
      </c>
      <c r="S53" s="215">
        <f>IF(AND(Tochterunternehmen&gt;=R53,'Anlage 12 | Seite 1'!$R$60=1),1,0)</f>
        <v>0</v>
      </c>
    </row>
    <row r="54" spans="1:19" s="26" customFormat="1" ht="10" customHeight="1" x14ac:dyDescent="0.25">
      <c r="A54" s="125"/>
      <c r="B54" s="288" t="s">
        <v>322</v>
      </c>
      <c r="Q54" s="126"/>
      <c r="R54" s="215">
        <v>4</v>
      </c>
      <c r="S54" s="215">
        <f>IF(AND(Tochterunternehmen&gt;=R54,'Anlage 12 | Seite 1'!$R$60=1),1,0)</f>
        <v>0</v>
      </c>
    </row>
    <row r="55" spans="1:19" s="25" customFormat="1" ht="18" customHeight="1" x14ac:dyDescent="0.25">
      <c r="A55" s="125"/>
      <c r="B55" s="26" t="s">
        <v>320</v>
      </c>
      <c r="C55" s="210"/>
      <c r="D55" s="210"/>
      <c r="E55" s="211"/>
      <c r="F55" s="210"/>
      <c r="G55" s="210"/>
      <c r="H55" s="210"/>
      <c r="I55" s="211"/>
      <c r="J55" s="210"/>
      <c r="K55" s="210"/>
      <c r="L55" s="210"/>
      <c r="M55" s="211"/>
      <c r="N55" s="210"/>
      <c r="O55" s="210"/>
      <c r="P55" s="210"/>
      <c r="Q55" s="126"/>
      <c r="R55" s="215">
        <v>4</v>
      </c>
      <c r="S55" s="215">
        <f>IF(AND(Tochterunternehmen&gt;=R55,'Anlage 12 | Seite 1'!$R$60=1),1,0)</f>
        <v>0</v>
      </c>
    </row>
    <row r="56" spans="1:19" s="25" customFormat="1" ht="10" customHeight="1" x14ac:dyDescent="0.25">
      <c r="A56" s="125"/>
      <c r="B56" s="288" t="s">
        <v>322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26"/>
      <c r="R56" s="215">
        <v>4</v>
      </c>
      <c r="S56" s="215">
        <f>IF(AND(Tochterunternehmen&gt;=R56,'Anlage 12 | Seite 1'!$R$60=1),1,0)</f>
        <v>0</v>
      </c>
    </row>
    <row r="57" spans="1:19" s="25" customFormat="1" ht="18" customHeight="1" x14ac:dyDescent="0.25">
      <c r="A57" s="125"/>
      <c r="B57" s="26" t="s">
        <v>324</v>
      </c>
      <c r="C57" s="210"/>
      <c r="D57" s="210"/>
      <c r="E57" s="210"/>
      <c r="F57" s="212" t="s">
        <v>325</v>
      </c>
      <c r="G57" s="210"/>
      <c r="H57" s="210"/>
      <c r="I57" s="210"/>
      <c r="J57" s="212" t="s">
        <v>325</v>
      </c>
      <c r="K57" s="210"/>
      <c r="L57" s="210"/>
      <c r="M57" s="210"/>
      <c r="N57" s="210"/>
      <c r="O57" s="210"/>
      <c r="P57" s="211"/>
      <c r="Q57" s="126"/>
      <c r="R57" s="215">
        <v>4</v>
      </c>
      <c r="S57" s="215">
        <f>IF(AND(Tochterunternehmen&gt;=R57,'Anlage 12 | Seite 1'!$R$60=1),1,0)</f>
        <v>0</v>
      </c>
    </row>
    <row r="58" spans="1:19" s="34" customFormat="1" ht="8.15" customHeight="1" x14ac:dyDescent="0.25">
      <c r="A58" s="290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8"/>
      <c r="R58" s="215">
        <v>4</v>
      </c>
      <c r="S58" s="215">
        <f>IF(AND(Tochterunternehmen&gt;=R58,'Anlage 12 | Seite 1'!$R$60=1),1,0)</f>
        <v>0</v>
      </c>
    </row>
  </sheetData>
  <sheetProtection password="E8E7" sheet="1" objects="1" scenarios="1" selectLockedCells="1" autoFilter="0"/>
  <conditionalFormatting sqref="A8:Q58">
    <cfRule type="expression" dxfId="0" priority="23">
      <formula>$S8=0</formula>
    </cfRule>
  </conditionalFormatting>
  <dataValidations count="1">
    <dataValidation type="whole" allowBlank="1" showErrorMessage="1" errorTitle="Ergebnis" error="Bitte geben Sie nur ganze Zahlen zwischen 0 und 9 an!" sqref="C14:P14 C12:P12 C16:D16 F16:H16 J16:L16 N16:P16 C18:E18 G18:I18 K18:O18 C27:P27 C25:P25 C29:D29 F29:H29 J29:L29 N29:P29 C31:E31 G31:I31 K31:O31 C40:P40 C38:P38 C42:D42 F42:H42 J42:L42 N42:P42 C44:E44 G44:I44 K44:O44 C53:P53 C51:P51 C55:D55 F55:H55 J55:L55 N55:P55 C57:E57 G57:I57 K57:O57">
      <formula1>0</formula1>
      <formula2>9</formula2>
    </dataValidation>
  </dataValidations>
  <pageMargins left="0.59055118110236227" right="0.19685039370078741" top="0.19685039370078741" bottom="0.19685039370078741" header="0.19685039370078741" footer="0.19685039370078741"/>
  <pageSetup paperSize="9" orientation="portrait" useFirstPageNumber="1" r:id="rId1"/>
  <headerFooter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32"/>
  <sheetViews>
    <sheetView showGridLines="0" zoomScaleNormal="100" workbookViewId="0"/>
  </sheetViews>
  <sheetFormatPr baseColWidth="10" defaultColWidth="12.59765625" defaultRowHeight="12" customHeight="1" x14ac:dyDescent="0.25"/>
  <cols>
    <col min="1" max="1" width="102.69921875" style="186" customWidth="1"/>
    <col min="2" max="16384" width="12.59765625" style="177"/>
  </cols>
  <sheetData>
    <row r="1" spans="1:1" ht="12" customHeight="1" x14ac:dyDescent="0.25">
      <c r="A1" s="176" t="s">
        <v>298</v>
      </c>
    </row>
    <row r="2" spans="1:1" ht="12" customHeight="1" x14ac:dyDescent="0.25">
      <c r="A2" s="178"/>
    </row>
    <row r="3" spans="1:1" ht="12" customHeight="1" x14ac:dyDescent="0.25">
      <c r="A3" s="178"/>
    </row>
    <row r="4" spans="1:1" ht="12" customHeight="1" x14ac:dyDescent="0.25">
      <c r="A4" s="179"/>
    </row>
    <row r="5" spans="1:1" ht="12" customHeight="1" x14ac:dyDescent="0.25">
      <c r="A5" s="179"/>
    </row>
    <row r="6" spans="1:1" ht="12" customHeight="1" x14ac:dyDescent="0.25">
      <c r="A6" s="179"/>
    </row>
    <row r="7" spans="1:1" ht="12" customHeight="1" x14ac:dyDescent="0.25">
      <c r="A7" s="180"/>
    </row>
    <row r="8" spans="1:1" ht="12" customHeight="1" x14ac:dyDescent="0.25">
      <c r="A8" s="180"/>
    </row>
    <row r="9" spans="1:1" ht="12" customHeight="1" x14ac:dyDescent="0.25">
      <c r="A9" s="180"/>
    </row>
    <row r="10" spans="1:1" ht="12" customHeight="1" x14ac:dyDescent="0.25">
      <c r="A10" s="181"/>
    </row>
    <row r="11" spans="1:1" ht="12" customHeight="1" x14ac:dyDescent="0.25">
      <c r="A11" s="180"/>
    </row>
    <row r="12" spans="1:1" ht="12" customHeight="1" x14ac:dyDescent="0.25">
      <c r="A12" s="182"/>
    </row>
    <row r="13" spans="1:1" ht="12" customHeight="1" x14ac:dyDescent="0.25">
      <c r="A13" s="180"/>
    </row>
    <row r="14" spans="1:1" ht="12" customHeight="1" x14ac:dyDescent="0.25">
      <c r="A14" s="180"/>
    </row>
    <row r="15" spans="1:1" ht="12" customHeight="1" x14ac:dyDescent="0.25">
      <c r="A15" s="180"/>
    </row>
    <row r="16" spans="1:1" ht="12" customHeight="1" x14ac:dyDescent="0.25">
      <c r="A16" s="180"/>
    </row>
    <row r="17" spans="1:1" ht="12" customHeight="1" x14ac:dyDescent="0.25">
      <c r="A17" s="180"/>
    </row>
    <row r="18" spans="1:1" ht="12" customHeight="1" x14ac:dyDescent="0.25">
      <c r="A18" s="180"/>
    </row>
    <row r="19" spans="1:1" ht="12" customHeight="1" x14ac:dyDescent="0.25">
      <c r="A19" s="180"/>
    </row>
    <row r="20" spans="1:1" ht="12" customHeight="1" x14ac:dyDescent="0.25">
      <c r="A20" s="180"/>
    </row>
    <row r="21" spans="1:1" ht="12" customHeight="1" x14ac:dyDescent="0.25">
      <c r="A21" s="180"/>
    </row>
    <row r="22" spans="1:1" ht="12" customHeight="1" x14ac:dyDescent="0.25">
      <c r="A22" s="180"/>
    </row>
    <row r="23" spans="1:1" ht="12" customHeight="1" x14ac:dyDescent="0.25">
      <c r="A23" s="183"/>
    </row>
    <row r="24" spans="1:1" ht="12" customHeight="1" x14ac:dyDescent="0.25">
      <c r="A24" s="180"/>
    </row>
    <row r="25" spans="1:1" ht="12" customHeight="1" x14ac:dyDescent="0.25">
      <c r="A25" s="180"/>
    </row>
    <row r="26" spans="1:1" ht="12" customHeight="1" x14ac:dyDescent="0.25">
      <c r="A26" s="180"/>
    </row>
    <row r="27" spans="1:1" ht="12" customHeight="1" x14ac:dyDescent="0.25">
      <c r="A27" s="180"/>
    </row>
    <row r="28" spans="1:1" ht="12" customHeight="1" x14ac:dyDescent="0.25">
      <c r="A28" s="180"/>
    </row>
    <row r="29" spans="1:1" ht="12" customHeight="1" x14ac:dyDescent="0.25">
      <c r="A29" s="180"/>
    </row>
    <row r="30" spans="1:1" ht="12" customHeight="1" x14ac:dyDescent="0.25">
      <c r="A30" s="180"/>
    </row>
    <row r="31" spans="1:1" ht="12" customHeight="1" x14ac:dyDescent="0.25">
      <c r="A31" s="180"/>
    </row>
    <row r="32" spans="1:1" ht="12" customHeight="1" x14ac:dyDescent="0.25">
      <c r="A32" s="180"/>
    </row>
    <row r="33" spans="1:1" ht="12" customHeight="1" x14ac:dyDescent="0.25">
      <c r="A33" s="180"/>
    </row>
    <row r="34" spans="1:1" ht="12" customHeight="1" x14ac:dyDescent="0.25">
      <c r="A34" s="180"/>
    </row>
    <row r="35" spans="1:1" ht="12" customHeight="1" x14ac:dyDescent="0.25">
      <c r="A35" s="180"/>
    </row>
    <row r="36" spans="1:1" ht="12" customHeight="1" x14ac:dyDescent="0.25">
      <c r="A36" s="180"/>
    </row>
    <row r="37" spans="1:1" ht="12" customHeight="1" x14ac:dyDescent="0.25">
      <c r="A37" s="180"/>
    </row>
    <row r="38" spans="1:1" ht="12" customHeight="1" x14ac:dyDescent="0.25">
      <c r="A38" s="180"/>
    </row>
    <row r="39" spans="1:1" ht="12" customHeight="1" x14ac:dyDescent="0.25">
      <c r="A39" s="180"/>
    </row>
    <row r="40" spans="1:1" ht="12" customHeight="1" x14ac:dyDescent="0.25">
      <c r="A40" s="180"/>
    </row>
    <row r="41" spans="1:1" ht="12" customHeight="1" x14ac:dyDescent="0.25">
      <c r="A41" s="180"/>
    </row>
    <row r="42" spans="1:1" ht="12" customHeight="1" x14ac:dyDescent="0.25">
      <c r="A42" s="180"/>
    </row>
    <row r="43" spans="1:1" ht="12" customHeight="1" x14ac:dyDescent="0.25">
      <c r="A43" s="180"/>
    </row>
    <row r="44" spans="1:1" ht="12" customHeight="1" x14ac:dyDescent="0.25">
      <c r="A44" s="180"/>
    </row>
    <row r="45" spans="1:1" ht="12" customHeight="1" x14ac:dyDescent="0.25">
      <c r="A45" s="184"/>
    </row>
    <row r="46" spans="1:1" ht="12" customHeight="1" x14ac:dyDescent="0.25">
      <c r="A46" s="180"/>
    </row>
    <row r="47" spans="1:1" ht="12" customHeight="1" x14ac:dyDescent="0.25">
      <c r="A47" s="180"/>
    </row>
    <row r="48" spans="1:1" ht="12" customHeight="1" x14ac:dyDescent="0.25">
      <c r="A48" s="180"/>
    </row>
    <row r="49" spans="1:1" ht="12" customHeight="1" x14ac:dyDescent="0.25">
      <c r="A49" s="180"/>
    </row>
    <row r="50" spans="1:1" ht="12" customHeight="1" x14ac:dyDescent="0.25">
      <c r="A50" s="180"/>
    </row>
    <row r="51" spans="1:1" ht="12" customHeight="1" x14ac:dyDescent="0.25">
      <c r="A51" s="180"/>
    </row>
    <row r="52" spans="1:1" ht="12" customHeight="1" x14ac:dyDescent="0.25">
      <c r="A52" s="180"/>
    </row>
    <row r="53" spans="1:1" ht="12" customHeight="1" x14ac:dyDescent="0.25">
      <c r="A53" s="180"/>
    </row>
    <row r="54" spans="1:1" ht="12" customHeight="1" x14ac:dyDescent="0.25">
      <c r="A54" s="180"/>
    </row>
    <row r="55" spans="1:1" ht="12" customHeight="1" x14ac:dyDescent="0.25">
      <c r="A55" s="180"/>
    </row>
    <row r="56" spans="1:1" ht="12" customHeight="1" x14ac:dyDescent="0.25">
      <c r="A56" s="180"/>
    </row>
    <row r="57" spans="1:1" ht="12" customHeight="1" x14ac:dyDescent="0.25">
      <c r="A57" s="180"/>
    </row>
    <row r="58" spans="1:1" ht="12" customHeight="1" x14ac:dyDescent="0.25">
      <c r="A58" s="180"/>
    </row>
    <row r="59" spans="1:1" ht="12" customHeight="1" x14ac:dyDescent="0.25">
      <c r="A59" s="180"/>
    </row>
    <row r="60" spans="1:1" ht="12" customHeight="1" x14ac:dyDescent="0.25">
      <c r="A60" s="180"/>
    </row>
    <row r="61" spans="1:1" ht="12" customHeight="1" x14ac:dyDescent="0.25">
      <c r="A61" s="180"/>
    </row>
    <row r="62" spans="1:1" ht="12" customHeight="1" x14ac:dyDescent="0.25">
      <c r="A62" s="180"/>
    </row>
    <row r="63" spans="1:1" ht="12" customHeight="1" x14ac:dyDescent="0.25">
      <c r="A63" s="180"/>
    </row>
    <row r="64" spans="1:1" ht="12" customHeight="1" x14ac:dyDescent="0.25">
      <c r="A64" s="180"/>
    </row>
    <row r="65" spans="1:1" ht="12" customHeight="1" x14ac:dyDescent="0.25">
      <c r="A65" s="180"/>
    </row>
    <row r="66" spans="1:1" ht="12" customHeight="1" x14ac:dyDescent="0.25">
      <c r="A66" s="180"/>
    </row>
    <row r="67" spans="1:1" ht="12" customHeight="1" x14ac:dyDescent="0.25">
      <c r="A67" s="180"/>
    </row>
    <row r="68" spans="1:1" ht="12" customHeight="1" x14ac:dyDescent="0.25">
      <c r="A68" s="180"/>
    </row>
    <row r="69" spans="1:1" ht="12" customHeight="1" x14ac:dyDescent="0.25">
      <c r="A69" s="180"/>
    </row>
    <row r="70" spans="1:1" ht="12" customHeight="1" x14ac:dyDescent="0.25">
      <c r="A70" s="180"/>
    </row>
    <row r="71" spans="1:1" ht="12" customHeight="1" x14ac:dyDescent="0.25">
      <c r="A71" s="180"/>
    </row>
    <row r="72" spans="1:1" ht="12" customHeight="1" x14ac:dyDescent="0.25">
      <c r="A72" s="180"/>
    </row>
    <row r="73" spans="1:1" ht="12" customHeight="1" x14ac:dyDescent="0.25">
      <c r="A73" s="180"/>
    </row>
    <row r="74" spans="1:1" ht="12" customHeight="1" x14ac:dyDescent="0.25">
      <c r="A74" s="180"/>
    </row>
    <row r="75" spans="1:1" ht="12" customHeight="1" x14ac:dyDescent="0.25">
      <c r="A75" s="180"/>
    </row>
    <row r="76" spans="1:1" ht="12" customHeight="1" x14ac:dyDescent="0.25">
      <c r="A76" s="180"/>
    </row>
    <row r="77" spans="1:1" ht="12" customHeight="1" x14ac:dyDescent="0.25">
      <c r="A77" s="180"/>
    </row>
    <row r="78" spans="1:1" ht="12" customHeight="1" x14ac:dyDescent="0.25">
      <c r="A78" s="180"/>
    </row>
    <row r="79" spans="1:1" ht="12" customHeight="1" x14ac:dyDescent="0.25">
      <c r="A79" s="180"/>
    </row>
    <row r="80" spans="1:1" ht="12" customHeight="1" x14ac:dyDescent="0.25">
      <c r="A80" s="180"/>
    </row>
    <row r="81" spans="1:1" ht="12" customHeight="1" x14ac:dyDescent="0.25">
      <c r="A81" s="180"/>
    </row>
    <row r="82" spans="1:1" ht="12" customHeight="1" x14ac:dyDescent="0.25">
      <c r="A82" s="180"/>
    </row>
    <row r="83" spans="1:1" ht="12" customHeight="1" x14ac:dyDescent="0.25">
      <c r="A83" s="180"/>
    </row>
    <row r="84" spans="1:1" ht="12" customHeight="1" x14ac:dyDescent="0.25">
      <c r="A84" s="183"/>
    </row>
    <row r="85" spans="1:1" ht="12" customHeight="1" x14ac:dyDescent="0.25">
      <c r="A85" s="180"/>
    </row>
    <row r="86" spans="1:1" ht="12" customHeight="1" x14ac:dyDescent="0.25">
      <c r="A86" s="180"/>
    </row>
    <row r="87" spans="1:1" ht="12" customHeight="1" x14ac:dyDescent="0.25">
      <c r="A87" s="180"/>
    </row>
    <row r="88" spans="1:1" ht="12" customHeight="1" x14ac:dyDescent="0.25">
      <c r="A88" s="180"/>
    </row>
    <row r="89" spans="1:1" ht="12" customHeight="1" x14ac:dyDescent="0.25">
      <c r="A89" s="183"/>
    </row>
    <row r="90" spans="1:1" ht="12" customHeight="1" x14ac:dyDescent="0.25">
      <c r="A90" s="180"/>
    </row>
    <row r="91" spans="1:1" ht="12" customHeight="1" x14ac:dyDescent="0.25">
      <c r="A91" s="180"/>
    </row>
    <row r="92" spans="1:1" ht="12" customHeight="1" x14ac:dyDescent="0.25">
      <c r="A92" s="180"/>
    </row>
    <row r="93" spans="1:1" ht="12" customHeight="1" x14ac:dyDescent="0.25">
      <c r="A93" s="180"/>
    </row>
    <row r="94" spans="1:1" ht="12" customHeight="1" x14ac:dyDescent="0.25">
      <c r="A94" s="180"/>
    </row>
    <row r="95" spans="1:1" ht="12" customHeight="1" x14ac:dyDescent="0.25">
      <c r="A95" s="180"/>
    </row>
    <row r="96" spans="1:1" ht="12" customHeight="1" x14ac:dyDescent="0.25">
      <c r="A96" s="180"/>
    </row>
    <row r="97" spans="1:1" ht="12" customHeight="1" x14ac:dyDescent="0.25">
      <c r="A97" s="180"/>
    </row>
    <row r="98" spans="1:1" ht="12" customHeight="1" x14ac:dyDescent="0.25">
      <c r="A98" s="180"/>
    </row>
    <row r="99" spans="1:1" ht="12" customHeight="1" x14ac:dyDescent="0.25">
      <c r="A99" s="180"/>
    </row>
    <row r="100" spans="1:1" ht="12" customHeight="1" x14ac:dyDescent="0.25">
      <c r="A100" s="180"/>
    </row>
    <row r="101" spans="1:1" ht="12" customHeight="1" x14ac:dyDescent="0.25">
      <c r="A101" s="180"/>
    </row>
    <row r="102" spans="1:1" ht="12" customHeight="1" x14ac:dyDescent="0.25">
      <c r="A102" s="180"/>
    </row>
    <row r="103" spans="1:1" ht="12" customHeight="1" x14ac:dyDescent="0.25">
      <c r="A103" s="180"/>
    </row>
    <row r="104" spans="1:1" ht="12" customHeight="1" x14ac:dyDescent="0.25">
      <c r="A104" s="180"/>
    </row>
    <row r="105" spans="1:1" ht="12" customHeight="1" x14ac:dyDescent="0.25">
      <c r="A105" s="180"/>
    </row>
    <row r="106" spans="1:1" ht="12" customHeight="1" x14ac:dyDescent="0.25">
      <c r="A106" s="180"/>
    </row>
    <row r="107" spans="1:1" ht="12" customHeight="1" x14ac:dyDescent="0.25">
      <c r="A107" s="180"/>
    </row>
    <row r="108" spans="1:1" ht="12" customHeight="1" x14ac:dyDescent="0.25">
      <c r="A108" s="180"/>
    </row>
    <row r="109" spans="1:1" ht="12" customHeight="1" x14ac:dyDescent="0.25">
      <c r="A109" s="180"/>
    </row>
    <row r="110" spans="1:1" ht="12" customHeight="1" x14ac:dyDescent="0.25">
      <c r="A110" s="180"/>
    </row>
    <row r="111" spans="1:1" ht="12" customHeight="1" x14ac:dyDescent="0.25">
      <c r="A111" s="180"/>
    </row>
    <row r="112" spans="1:1" ht="12" customHeight="1" x14ac:dyDescent="0.25">
      <c r="A112" s="180"/>
    </row>
    <row r="113" spans="1:1" ht="12" customHeight="1" x14ac:dyDescent="0.25">
      <c r="A113" s="180"/>
    </row>
    <row r="114" spans="1:1" ht="12" customHeight="1" x14ac:dyDescent="0.25">
      <c r="A114" s="180"/>
    </row>
    <row r="115" spans="1:1" ht="12" customHeight="1" x14ac:dyDescent="0.25">
      <c r="A115" s="180"/>
    </row>
    <row r="116" spans="1:1" ht="12" customHeight="1" x14ac:dyDescent="0.25">
      <c r="A116" s="180"/>
    </row>
    <row r="117" spans="1:1" ht="12" customHeight="1" x14ac:dyDescent="0.25">
      <c r="A117" s="180"/>
    </row>
    <row r="118" spans="1:1" ht="12" customHeight="1" x14ac:dyDescent="0.25">
      <c r="A118" s="180"/>
    </row>
    <row r="119" spans="1:1" ht="12" customHeight="1" x14ac:dyDescent="0.25">
      <c r="A119" s="180"/>
    </row>
    <row r="120" spans="1:1" ht="12" customHeight="1" x14ac:dyDescent="0.25">
      <c r="A120" s="180"/>
    </row>
    <row r="121" spans="1:1" ht="12" customHeight="1" x14ac:dyDescent="0.25">
      <c r="A121" s="180"/>
    </row>
    <row r="122" spans="1:1" ht="12" customHeight="1" x14ac:dyDescent="0.25">
      <c r="A122" s="180"/>
    </row>
    <row r="123" spans="1:1" ht="12" customHeight="1" x14ac:dyDescent="0.25">
      <c r="A123" s="183"/>
    </row>
    <row r="124" spans="1:1" ht="12" customHeight="1" x14ac:dyDescent="0.25">
      <c r="A124" s="183"/>
    </row>
    <row r="125" spans="1:1" ht="12" customHeight="1" x14ac:dyDescent="0.25">
      <c r="A125" s="183"/>
    </row>
    <row r="126" spans="1:1" ht="12" customHeight="1" x14ac:dyDescent="0.25">
      <c r="A126" s="180"/>
    </row>
    <row r="127" spans="1:1" ht="12" customHeight="1" x14ac:dyDescent="0.25">
      <c r="A127" s="180"/>
    </row>
    <row r="128" spans="1:1" ht="12" customHeight="1" x14ac:dyDescent="0.25">
      <c r="A128" s="180"/>
    </row>
    <row r="129" spans="1:1" ht="12" customHeight="1" x14ac:dyDescent="0.25">
      <c r="A129" s="180"/>
    </row>
    <row r="130" spans="1:1" ht="12" customHeight="1" x14ac:dyDescent="0.25">
      <c r="A130" s="180"/>
    </row>
    <row r="131" spans="1:1" ht="12" customHeight="1" x14ac:dyDescent="0.25">
      <c r="A131" s="180"/>
    </row>
    <row r="132" spans="1:1" ht="12" customHeight="1" x14ac:dyDescent="0.25">
      <c r="A132" s="180"/>
    </row>
    <row r="133" spans="1:1" ht="12" customHeight="1" x14ac:dyDescent="0.25">
      <c r="A133" s="180"/>
    </row>
    <row r="134" spans="1:1" ht="18" customHeight="1" x14ac:dyDescent="0.25">
      <c r="A134" s="185" t="s">
        <v>299</v>
      </c>
    </row>
    <row r="135" spans="1:1" ht="12" customHeight="1" x14ac:dyDescent="0.25">
      <c r="A135" s="180"/>
    </row>
    <row r="136" spans="1:1" ht="12" customHeight="1" x14ac:dyDescent="0.25">
      <c r="A136" s="180"/>
    </row>
    <row r="137" spans="1:1" ht="12" customHeight="1" x14ac:dyDescent="0.25">
      <c r="A137" s="180"/>
    </row>
    <row r="138" spans="1:1" ht="12" customHeight="1" x14ac:dyDescent="0.25">
      <c r="A138" s="180"/>
    </row>
    <row r="139" spans="1:1" ht="12" customHeight="1" x14ac:dyDescent="0.25">
      <c r="A139" s="180"/>
    </row>
    <row r="140" spans="1:1" ht="12" customHeight="1" x14ac:dyDescent="0.25">
      <c r="A140" s="180"/>
    </row>
    <row r="141" spans="1:1" ht="12" customHeight="1" x14ac:dyDescent="0.25">
      <c r="A141" s="180"/>
    </row>
    <row r="142" spans="1:1" ht="12" customHeight="1" x14ac:dyDescent="0.25">
      <c r="A142" s="180"/>
    </row>
    <row r="143" spans="1:1" ht="12" customHeight="1" x14ac:dyDescent="0.25">
      <c r="A143" s="180"/>
    </row>
    <row r="144" spans="1:1" ht="12" customHeight="1" x14ac:dyDescent="0.25">
      <c r="A144" s="180"/>
    </row>
    <row r="145" spans="1:1" ht="12" customHeight="1" x14ac:dyDescent="0.25">
      <c r="A145" s="180"/>
    </row>
    <row r="146" spans="1:1" ht="12" customHeight="1" x14ac:dyDescent="0.25">
      <c r="A146" s="180"/>
    </row>
    <row r="147" spans="1:1" ht="12" customHeight="1" x14ac:dyDescent="0.25">
      <c r="A147" s="180"/>
    </row>
    <row r="148" spans="1:1" ht="12" customHeight="1" x14ac:dyDescent="0.25">
      <c r="A148" s="180"/>
    </row>
    <row r="149" spans="1:1" ht="12" customHeight="1" x14ac:dyDescent="0.25">
      <c r="A149" s="180"/>
    </row>
    <row r="150" spans="1:1" ht="12" customHeight="1" x14ac:dyDescent="0.25">
      <c r="A150" s="180"/>
    </row>
    <row r="151" spans="1:1" ht="12" customHeight="1" x14ac:dyDescent="0.25">
      <c r="A151" s="180"/>
    </row>
    <row r="152" spans="1:1" ht="18" customHeight="1" x14ac:dyDescent="0.25">
      <c r="A152" s="185" t="s">
        <v>300</v>
      </c>
    </row>
    <row r="153" spans="1:1" ht="18" customHeight="1" x14ac:dyDescent="0.25">
      <c r="A153" s="185"/>
    </row>
    <row r="154" spans="1:1" ht="12" customHeight="1" x14ac:dyDescent="0.25">
      <c r="A154" s="180"/>
    </row>
    <row r="155" spans="1:1" ht="12" customHeight="1" x14ac:dyDescent="0.25">
      <c r="A155" s="180"/>
    </row>
    <row r="156" spans="1:1" ht="12" customHeight="1" x14ac:dyDescent="0.25">
      <c r="A156" s="180"/>
    </row>
    <row r="157" spans="1:1" ht="12" customHeight="1" x14ac:dyDescent="0.25">
      <c r="A157" s="180"/>
    </row>
    <row r="158" spans="1:1" ht="12" customHeight="1" x14ac:dyDescent="0.25">
      <c r="A158" s="180"/>
    </row>
    <row r="159" spans="1:1" ht="12" customHeight="1" x14ac:dyDescent="0.25">
      <c r="A159" s="180"/>
    </row>
    <row r="160" spans="1:1" ht="12" customHeight="1" x14ac:dyDescent="0.25">
      <c r="A160" s="180"/>
    </row>
    <row r="161" spans="1:1" ht="12" customHeight="1" x14ac:dyDescent="0.25">
      <c r="A161" s="180"/>
    </row>
    <row r="162" spans="1:1" ht="12" customHeight="1" x14ac:dyDescent="0.25">
      <c r="A162" s="180"/>
    </row>
    <row r="163" spans="1:1" ht="12" customHeight="1" x14ac:dyDescent="0.25">
      <c r="A163" s="180"/>
    </row>
    <row r="164" spans="1:1" ht="12" customHeight="1" x14ac:dyDescent="0.25">
      <c r="A164" s="180"/>
    </row>
    <row r="165" spans="1:1" ht="12" customHeight="1" x14ac:dyDescent="0.25">
      <c r="A165" s="180"/>
    </row>
    <row r="166" spans="1:1" ht="12" customHeight="1" x14ac:dyDescent="0.25">
      <c r="A166" s="180"/>
    </row>
    <row r="167" spans="1:1" ht="12" customHeight="1" x14ac:dyDescent="0.25">
      <c r="A167" s="180"/>
    </row>
    <row r="168" spans="1:1" ht="12" customHeight="1" x14ac:dyDescent="0.25">
      <c r="A168" s="183"/>
    </row>
    <row r="169" spans="1:1" ht="12" customHeight="1" x14ac:dyDescent="0.25">
      <c r="A169" s="180"/>
    </row>
    <row r="170" spans="1:1" ht="12" customHeight="1" x14ac:dyDescent="0.25">
      <c r="A170" s="180"/>
    </row>
    <row r="171" spans="1:1" ht="12" customHeight="1" x14ac:dyDescent="0.25">
      <c r="A171" s="180"/>
    </row>
    <row r="172" spans="1:1" ht="12" customHeight="1" x14ac:dyDescent="0.25">
      <c r="A172" s="180"/>
    </row>
    <row r="173" spans="1:1" ht="12" customHeight="1" x14ac:dyDescent="0.25">
      <c r="A173" s="180"/>
    </row>
    <row r="174" spans="1:1" ht="12" customHeight="1" x14ac:dyDescent="0.25">
      <c r="A174" s="180"/>
    </row>
    <row r="175" spans="1:1" ht="12" customHeight="1" x14ac:dyDescent="0.25">
      <c r="A175" s="180"/>
    </row>
    <row r="176" spans="1:1" ht="12" customHeight="1" x14ac:dyDescent="0.25">
      <c r="A176" s="180"/>
    </row>
    <row r="177" spans="1:1" ht="12" customHeight="1" x14ac:dyDescent="0.25">
      <c r="A177" s="180"/>
    </row>
    <row r="178" spans="1:1" ht="12" customHeight="1" x14ac:dyDescent="0.25">
      <c r="A178" s="183"/>
    </row>
    <row r="179" spans="1:1" ht="12" customHeight="1" x14ac:dyDescent="0.25">
      <c r="A179" s="180"/>
    </row>
    <row r="180" spans="1:1" ht="12" customHeight="1" x14ac:dyDescent="0.25">
      <c r="A180" s="180"/>
    </row>
    <row r="181" spans="1:1" ht="12" customHeight="1" x14ac:dyDescent="0.25">
      <c r="A181" s="180"/>
    </row>
    <row r="182" spans="1:1" ht="12" customHeight="1" x14ac:dyDescent="0.25">
      <c r="A182" s="180"/>
    </row>
    <row r="183" spans="1:1" ht="12" customHeight="1" x14ac:dyDescent="0.25">
      <c r="A183" s="180"/>
    </row>
    <row r="184" spans="1:1" ht="12" customHeight="1" x14ac:dyDescent="0.25">
      <c r="A184" s="180"/>
    </row>
    <row r="185" spans="1:1" ht="12" customHeight="1" x14ac:dyDescent="0.25">
      <c r="A185" s="180"/>
    </row>
    <row r="186" spans="1:1" ht="12" customHeight="1" x14ac:dyDescent="0.25">
      <c r="A186" s="180"/>
    </row>
    <row r="187" spans="1:1" ht="12" customHeight="1" x14ac:dyDescent="0.25">
      <c r="A187" s="180"/>
    </row>
    <row r="188" spans="1:1" ht="12" customHeight="1" x14ac:dyDescent="0.25">
      <c r="A188" s="180"/>
    </row>
    <row r="189" spans="1:1" ht="12" customHeight="1" x14ac:dyDescent="0.25">
      <c r="A189" s="180"/>
    </row>
    <row r="190" spans="1:1" ht="12" customHeight="1" x14ac:dyDescent="0.25">
      <c r="A190" s="180"/>
    </row>
    <row r="191" spans="1:1" ht="12" customHeight="1" x14ac:dyDescent="0.25">
      <c r="A191" s="180"/>
    </row>
    <row r="192" spans="1:1" ht="12" customHeight="1" x14ac:dyDescent="0.25">
      <c r="A192" s="180"/>
    </row>
    <row r="193" spans="1:1" ht="12" customHeight="1" x14ac:dyDescent="0.25">
      <c r="A193" s="180"/>
    </row>
    <row r="194" spans="1:1" ht="12" customHeight="1" x14ac:dyDescent="0.25">
      <c r="A194" s="180"/>
    </row>
    <row r="195" spans="1:1" ht="12" customHeight="1" x14ac:dyDescent="0.25">
      <c r="A195" s="180"/>
    </row>
    <row r="196" spans="1:1" ht="12" customHeight="1" x14ac:dyDescent="0.25">
      <c r="A196" s="180"/>
    </row>
    <row r="197" spans="1:1" ht="12" customHeight="1" x14ac:dyDescent="0.25">
      <c r="A197" s="180"/>
    </row>
    <row r="198" spans="1:1" ht="12" customHeight="1" x14ac:dyDescent="0.25">
      <c r="A198" s="180"/>
    </row>
    <row r="199" spans="1:1" ht="12" customHeight="1" x14ac:dyDescent="0.25">
      <c r="A199" s="180"/>
    </row>
    <row r="200" spans="1:1" ht="12" customHeight="1" x14ac:dyDescent="0.25">
      <c r="A200" s="180"/>
    </row>
    <row r="201" spans="1:1" ht="12" customHeight="1" x14ac:dyDescent="0.25">
      <c r="A201" s="180"/>
    </row>
    <row r="202" spans="1:1" ht="12" customHeight="1" x14ac:dyDescent="0.25">
      <c r="A202" s="180"/>
    </row>
    <row r="203" spans="1:1" ht="12" customHeight="1" x14ac:dyDescent="0.25">
      <c r="A203" s="180"/>
    </row>
    <row r="204" spans="1:1" ht="12" customHeight="1" x14ac:dyDescent="0.25">
      <c r="A204" s="180"/>
    </row>
    <row r="205" spans="1:1" ht="12" customHeight="1" x14ac:dyDescent="0.25">
      <c r="A205" s="180"/>
    </row>
    <row r="206" spans="1:1" ht="12" customHeight="1" x14ac:dyDescent="0.25">
      <c r="A206" s="180"/>
    </row>
    <row r="207" spans="1:1" ht="12" customHeight="1" x14ac:dyDescent="0.25">
      <c r="A207" s="180"/>
    </row>
    <row r="208" spans="1:1" ht="12" customHeight="1" x14ac:dyDescent="0.25">
      <c r="A208" s="180"/>
    </row>
    <row r="209" spans="1:1" ht="12" customHeight="1" x14ac:dyDescent="0.25">
      <c r="A209" s="180"/>
    </row>
    <row r="210" spans="1:1" ht="12" customHeight="1" x14ac:dyDescent="0.25">
      <c r="A210" s="180"/>
    </row>
    <row r="211" spans="1:1" ht="12" customHeight="1" x14ac:dyDescent="0.25">
      <c r="A211" s="180"/>
    </row>
    <row r="212" spans="1:1" ht="12" customHeight="1" x14ac:dyDescent="0.25">
      <c r="A212" s="180"/>
    </row>
    <row r="213" spans="1:1" ht="12" customHeight="1" x14ac:dyDescent="0.25">
      <c r="A213" s="180"/>
    </row>
    <row r="214" spans="1:1" ht="12" customHeight="1" x14ac:dyDescent="0.25">
      <c r="A214" s="180"/>
    </row>
    <row r="215" spans="1:1" ht="12" customHeight="1" x14ac:dyDescent="0.25">
      <c r="A215" s="180"/>
    </row>
    <row r="216" spans="1:1" ht="12" customHeight="1" x14ac:dyDescent="0.25">
      <c r="A216" s="180"/>
    </row>
    <row r="217" spans="1:1" ht="12" customHeight="1" x14ac:dyDescent="0.25">
      <c r="A217" s="180"/>
    </row>
    <row r="218" spans="1:1" ht="12" customHeight="1" x14ac:dyDescent="0.25">
      <c r="A218" s="180"/>
    </row>
    <row r="219" spans="1:1" ht="12" customHeight="1" x14ac:dyDescent="0.25">
      <c r="A219" s="180"/>
    </row>
    <row r="220" spans="1:1" ht="12" customHeight="1" x14ac:dyDescent="0.25">
      <c r="A220" s="180"/>
    </row>
    <row r="221" spans="1:1" ht="12" customHeight="1" x14ac:dyDescent="0.25">
      <c r="A221" s="180"/>
    </row>
    <row r="222" spans="1:1" ht="12" customHeight="1" x14ac:dyDescent="0.25">
      <c r="A222" s="180"/>
    </row>
    <row r="223" spans="1:1" ht="12" customHeight="1" x14ac:dyDescent="0.25">
      <c r="A223" s="180"/>
    </row>
    <row r="224" spans="1:1" ht="12" customHeight="1" x14ac:dyDescent="0.25">
      <c r="A224" s="180"/>
    </row>
    <row r="225" spans="1:1" ht="12" customHeight="1" x14ac:dyDescent="0.25">
      <c r="A225" s="180"/>
    </row>
    <row r="226" spans="1:1" ht="12" customHeight="1" x14ac:dyDescent="0.25">
      <c r="A226" s="180"/>
    </row>
    <row r="227" spans="1:1" ht="12" customHeight="1" x14ac:dyDescent="0.25">
      <c r="A227" s="180"/>
    </row>
    <row r="228" spans="1:1" ht="12" customHeight="1" x14ac:dyDescent="0.25">
      <c r="A228" s="180"/>
    </row>
    <row r="229" spans="1:1" ht="12" customHeight="1" x14ac:dyDescent="0.25">
      <c r="A229" s="180"/>
    </row>
    <row r="230" spans="1:1" ht="12" customHeight="1" x14ac:dyDescent="0.25">
      <c r="A230" s="180"/>
    </row>
    <row r="231" spans="1:1" ht="12" customHeight="1" x14ac:dyDescent="0.25">
      <c r="A231" s="180"/>
    </row>
    <row r="232" spans="1:1" ht="12" customHeight="1" x14ac:dyDescent="0.25">
      <c r="A232" s="180"/>
    </row>
    <row r="233" spans="1:1" ht="12" customHeight="1" x14ac:dyDescent="0.25">
      <c r="A233" s="180"/>
    </row>
    <row r="234" spans="1:1" ht="12" customHeight="1" x14ac:dyDescent="0.25">
      <c r="A234" s="180"/>
    </row>
    <row r="235" spans="1:1" ht="12" customHeight="1" x14ac:dyDescent="0.25">
      <c r="A235" s="180"/>
    </row>
    <row r="236" spans="1:1" ht="12" customHeight="1" x14ac:dyDescent="0.25">
      <c r="A236" s="180"/>
    </row>
    <row r="237" spans="1:1" ht="12" customHeight="1" x14ac:dyDescent="0.25">
      <c r="A237" s="180"/>
    </row>
    <row r="238" spans="1:1" ht="12" customHeight="1" x14ac:dyDescent="0.25">
      <c r="A238" s="180"/>
    </row>
    <row r="239" spans="1:1" ht="12" customHeight="1" x14ac:dyDescent="0.25">
      <c r="A239" s="180"/>
    </row>
    <row r="240" spans="1:1" ht="12" customHeight="1" x14ac:dyDescent="0.25">
      <c r="A240" s="180"/>
    </row>
    <row r="241" spans="1:1" ht="12" customHeight="1" x14ac:dyDescent="0.25">
      <c r="A241" s="180"/>
    </row>
    <row r="242" spans="1:1" ht="12" customHeight="1" x14ac:dyDescent="0.25">
      <c r="A242" s="180"/>
    </row>
    <row r="243" spans="1:1" ht="12" customHeight="1" x14ac:dyDescent="0.25">
      <c r="A243" s="180"/>
    </row>
    <row r="244" spans="1:1" ht="12" customHeight="1" x14ac:dyDescent="0.25">
      <c r="A244" s="180"/>
    </row>
    <row r="245" spans="1:1" ht="12" customHeight="1" x14ac:dyDescent="0.25">
      <c r="A245" s="180"/>
    </row>
    <row r="246" spans="1:1" ht="12" customHeight="1" x14ac:dyDescent="0.25">
      <c r="A246" s="180"/>
    </row>
    <row r="247" spans="1:1" ht="12" customHeight="1" x14ac:dyDescent="0.25">
      <c r="A247" s="180"/>
    </row>
    <row r="248" spans="1:1" ht="12" customHeight="1" x14ac:dyDescent="0.25">
      <c r="A248" s="180"/>
    </row>
    <row r="249" spans="1:1" ht="12" customHeight="1" x14ac:dyDescent="0.25">
      <c r="A249" s="180"/>
    </row>
    <row r="250" spans="1:1" ht="12" customHeight="1" x14ac:dyDescent="0.25">
      <c r="A250" s="180"/>
    </row>
    <row r="251" spans="1:1" ht="12" customHeight="1" x14ac:dyDescent="0.25">
      <c r="A251" s="180"/>
    </row>
    <row r="252" spans="1:1" ht="12" customHeight="1" x14ac:dyDescent="0.25">
      <c r="A252" s="180"/>
    </row>
    <row r="253" spans="1:1" ht="12" customHeight="1" x14ac:dyDescent="0.25">
      <c r="A253" s="180"/>
    </row>
    <row r="254" spans="1:1" ht="12" customHeight="1" x14ac:dyDescent="0.25">
      <c r="A254" s="180"/>
    </row>
    <row r="255" spans="1:1" ht="12" customHeight="1" x14ac:dyDescent="0.25">
      <c r="A255" s="180"/>
    </row>
    <row r="256" spans="1:1" ht="12" customHeight="1" x14ac:dyDescent="0.25">
      <c r="A256" s="180"/>
    </row>
    <row r="257" spans="1:1" ht="12" customHeight="1" x14ac:dyDescent="0.25">
      <c r="A257" s="180"/>
    </row>
    <row r="258" spans="1:1" ht="12" customHeight="1" x14ac:dyDescent="0.25">
      <c r="A258" s="180"/>
    </row>
    <row r="259" spans="1:1" ht="12" customHeight="1" x14ac:dyDescent="0.25">
      <c r="A259" s="180"/>
    </row>
    <row r="260" spans="1:1" ht="12" customHeight="1" x14ac:dyDescent="0.25">
      <c r="A260" s="180"/>
    </row>
    <row r="261" spans="1:1" ht="12" customHeight="1" x14ac:dyDescent="0.25">
      <c r="A261" s="180"/>
    </row>
    <row r="262" spans="1:1" ht="12" customHeight="1" x14ac:dyDescent="0.25">
      <c r="A262" s="180"/>
    </row>
    <row r="263" spans="1:1" ht="12" customHeight="1" x14ac:dyDescent="0.25">
      <c r="A263" s="180"/>
    </row>
    <row r="264" spans="1:1" ht="12" customHeight="1" x14ac:dyDescent="0.25">
      <c r="A264" s="180"/>
    </row>
    <row r="265" spans="1:1" ht="12" customHeight="1" x14ac:dyDescent="0.25">
      <c r="A265" s="180"/>
    </row>
    <row r="266" spans="1:1" ht="12" customHeight="1" x14ac:dyDescent="0.25">
      <c r="A266" s="180"/>
    </row>
    <row r="267" spans="1:1" ht="12" customHeight="1" x14ac:dyDescent="0.25">
      <c r="A267" s="180"/>
    </row>
    <row r="268" spans="1:1" ht="12" customHeight="1" x14ac:dyDescent="0.25">
      <c r="A268" s="180"/>
    </row>
    <row r="269" spans="1:1" ht="12" customHeight="1" x14ac:dyDescent="0.25">
      <c r="A269" s="180"/>
    </row>
    <row r="270" spans="1:1" ht="12" customHeight="1" x14ac:dyDescent="0.25">
      <c r="A270" s="180"/>
    </row>
    <row r="271" spans="1:1" ht="12" customHeight="1" x14ac:dyDescent="0.25">
      <c r="A271" s="180"/>
    </row>
    <row r="272" spans="1:1" ht="12" customHeight="1" x14ac:dyDescent="0.25">
      <c r="A272" s="180"/>
    </row>
    <row r="273" spans="1:1" ht="12" customHeight="1" x14ac:dyDescent="0.25">
      <c r="A273" s="180"/>
    </row>
    <row r="274" spans="1:1" ht="12" customHeight="1" x14ac:dyDescent="0.25">
      <c r="A274" s="180"/>
    </row>
    <row r="275" spans="1:1" ht="12" customHeight="1" x14ac:dyDescent="0.25">
      <c r="A275" s="180"/>
    </row>
    <row r="276" spans="1:1" ht="12" customHeight="1" x14ac:dyDescent="0.25">
      <c r="A276" s="180"/>
    </row>
    <row r="277" spans="1:1" ht="12" customHeight="1" x14ac:dyDescent="0.25">
      <c r="A277" s="180"/>
    </row>
    <row r="278" spans="1:1" ht="12" customHeight="1" x14ac:dyDescent="0.25">
      <c r="A278" s="180"/>
    </row>
    <row r="279" spans="1:1" ht="12" customHeight="1" x14ac:dyDescent="0.25">
      <c r="A279" s="180"/>
    </row>
    <row r="280" spans="1:1" ht="12" customHeight="1" x14ac:dyDescent="0.25">
      <c r="A280" s="180"/>
    </row>
    <row r="281" spans="1:1" ht="12" customHeight="1" x14ac:dyDescent="0.25">
      <c r="A281" s="180"/>
    </row>
    <row r="282" spans="1:1" ht="12" customHeight="1" x14ac:dyDescent="0.25">
      <c r="A282" s="180"/>
    </row>
    <row r="283" spans="1:1" ht="12" customHeight="1" x14ac:dyDescent="0.25">
      <c r="A283" s="180"/>
    </row>
    <row r="284" spans="1:1" ht="12" customHeight="1" x14ac:dyDescent="0.25">
      <c r="A284" s="180"/>
    </row>
    <row r="285" spans="1:1" ht="12" customHeight="1" x14ac:dyDescent="0.25">
      <c r="A285" s="180"/>
    </row>
    <row r="286" spans="1:1" ht="12" customHeight="1" x14ac:dyDescent="0.25">
      <c r="A286" s="180"/>
    </row>
    <row r="287" spans="1:1" ht="12" customHeight="1" x14ac:dyDescent="0.25">
      <c r="A287" s="180"/>
    </row>
    <row r="288" spans="1:1" ht="12" customHeight="1" x14ac:dyDescent="0.25">
      <c r="A288" s="180"/>
    </row>
    <row r="289" spans="1:1" ht="12" customHeight="1" x14ac:dyDescent="0.25">
      <c r="A289" s="180"/>
    </row>
    <row r="290" spans="1:1" ht="12" customHeight="1" x14ac:dyDescent="0.25">
      <c r="A290" s="180"/>
    </row>
    <row r="291" spans="1:1" ht="12" customHeight="1" x14ac:dyDescent="0.25">
      <c r="A291" s="180"/>
    </row>
    <row r="292" spans="1:1" ht="12" customHeight="1" x14ac:dyDescent="0.25">
      <c r="A292" s="180"/>
    </row>
    <row r="293" spans="1:1" ht="12" customHeight="1" x14ac:dyDescent="0.25">
      <c r="A293" s="180"/>
    </row>
    <row r="294" spans="1:1" ht="12" customHeight="1" x14ac:dyDescent="0.25">
      <c r="A294" s="180"/>
    </row>
    <row r="295" spans="1:1" ht="12" customHeight="1" x14ac:dyDescent="0.25">
      <c r="A295" s="180"/>
    </row>
    <row r="296" spans="1:1" ht="12" customHeight="1" x14ac:dyDescent="0.25">
      <c r="A296" s="180"/>
    </row>
    <row r="297" spans="1:1" ht="12" customHeight="1" x14ac:dyDescent="0.25">
      <c r="A297" s="180"/>
    </row>
    <row r="298" spans="1:1" ht="12" customHeight="1" x14ac:dyDescent="0.25">
      <c r="A298" s="180"/>
    </row>
    <row r="299" spans="1:1" ht="12" customHeight="1" x14ac:dyDescent="0.25">
      <c r="A299" s="180"/>
    </row>
    <row r="300" spans="1:1" ht="12" customHeight="1" x14ac:dyDescent="0.25">
      <c r="A300" s="180"/>
    </row>
    <row r="301" spans="1:1" ht="12" customHeight="1" x14ac:dyDescent="0.25">
      <c r="A301" s="180"/>
    </row>
    <row r="302" spans="1:1" ht="12" customHeight="1" x14ac:dyDescent="0.25">
      <c r="A302" s="180"/>
    </row>
    <row r="303" spans="1:1" ht="12" customHeight="1" x14ac:dyDescent="0.25">
      <c r="A303" s="180"/>
    </row>
    <row r="304" spans="1:1" ht="12" customHeight="1" x14ac:dyDescent="0.25">
      <c r="A304" s="180"/>
    </row>
    <row r="305" spans="1:1" ht="12" customHeight="1" x14ac:dyDescent="0.25">
      <c r="A305" s="180"/>
    </row>
    <row r="306" spans="1:1" ht="12" customHeight="1" x14ac:dyDescent="0.25">
      <c r="A306" s="180"/>
    </row>
    <row r="307" spans="1:1" ht="12" customHeight="1" x14ac:dyDescent="0.25">
      <c r="A307" s="180"/>
    </row>
    <row r="308" spans="1:1" ht="12" customHeight="1" x14ac:dyDescent="0.25">
      <c r="A308" s="180"/>
    </row>
    <row r="309" spans="1:1" ht="12" customHeight="1" x14ac:dyDescent="0.25">
      <c r="A309" s="180"/>
    </row>
    <row r="310" spans="1:1" ht="12" customHeight="1" x14ac:dyDescent="0.25">
      <c r="A310" s="180"/>
    </row>
    <row r="311" spans="1:1" ht="12" customHeight="1" x14ac:dyDescent="0.25">
      <c r="A311" s="180"/>
    </row>
    <row r="312" spans="1:1" ht="12" customHeight="1" x14ac:dyDescent="0.25">
      <c r="A312" s="180"/>
    </row>
    <row r="313" spans="1:1" ht="12" customHeight="1" x14ac:dyDescent="0.25">
      <c r="A313" s="180"/>
    </row>
    <row r="314" spans="1:1" ht="12" customHeight="1" x14ac:dyDescent="0.25">
      <c r="A314" s="180"/>
    </row>
    <row r="315" spans="1:1" ht="12" customHeight="1" x14ac:dyDescent="0.25">
      <c r="A315" s="180"/>
    </row>
    <row r="316" spans="1:1" ht="12" customHeight="1" x14ac:dyDescent="0.25">
      <c r="A316" s="180"/>
    </row>
    <row r="317" spans="1:1" ht="12" customHeight="1" x14ac:dyDescent="0.25">
      <c r="A317" s="180"/>
    </row>
    <row r="318" spans="1:1" ht="12" customHeight="1" x14ac:dyDescent="0.25">
      <c r="A318" s="180"/>
    </row>
    <row r="319" spans="1:1" ht="12" customHeight="1" x14ac:dyDescent="0.25">
      <c r="A319" s="180"/>
    </row>
    <row r="320" spans="1:1" ht="12" customHeight="1" x14ac:dyDescent="0.25">
      <c r="A320" s="180"/>
    </row>
    <row r="321" spans="1:1" ht="12" customHeight="1" x14ac:dyDescent="0.25">
      <c r="A321" s="180"/>
    </row>
    <row r="322" spans="1:1" ht="12" customHeight="1" x14ac:dyDescent="0.25">
      <c r="A322" s="180"/>
    </row>
    <row r="323" spans="1:1" ht="12" customHeight="1" x14ac:dyDescent="0.25">
      <c r="A323" s="180"/>
    </row>
    <row r="324" spans="1:1" ht="12" customHeight="1" x14ac:dyDescent="0.25">
      <c r="A324" s="180"/>
    </row>
    <row r="325" spans="1:1" ht="12" customHeight="1" x14ac:dyDescent="0.25">
      <c r="A325" s="180"/>
    </row>
    <row r="326" spans="1:1" ht="12" customHeight="1" x14ac:dyDescent="0.25">
      <c r="A326" s="180"/>
    </row>
    <row r="327" spans="1:1" ht="12" customHeight="1" x14ac:dyDescent="0.25">
      <c r="A327" s="180"/>
    </row>
    <row r="328" spans="1:1" ht="12" customHeight="1" x14ac:dyDescent="0.25">
      <c r="A328" s="180"/>
    </row>
    <row r="329" spans="1:1" ht="12" customHeight="1" x14ac:dyDescent="0.25">
      <c r="A329" s="180"/>
    </row>
    <row r="330" spans="1:1" ht="12" customHeight="1" x14ac:dyDescent="0.25">
      <c r="A330" s="180"/>
    </row>
    <row r="331" spans="1:1" ht="12" customHeight="1" x14ac:dyDescent="0.25">
      <c r="A331" s="180"/>
    </row>
    <row r="332" spans="1:1" ht="12" customHeight="1" x14ac:dyDescent="0.25">
      <c r="A332" s="180"/>
    </row>
    <row r="333" spans="1:1" ht="12" customHeight="1" x14ac:dyDescent="0.25">
      <c r="A333" s="180"/>
    </row>
    <row r="334" spans="1:1" ht="12" customHeight="1" x14ac:dyDescent="0.25">
      <c r="A334" s="180"/>
    </row>
    <row r="335" spans="1:1" ht="12" customHeight="1" x14ac:dyDescent="0.25">
      <c r="A335" s="180"/>
    </row>
    <row r="336" spans="1:1" ht="12" customHeight="1" x14ac:dyDescent="0.25">
      <c r="A336" s="180"/>
    </row>
    <row r="337" spans="1:1" ht="12" customHeight="1" x14ac:dyDescent="0.25">
      <c r="A337" s="180"/>
    </row>
    <row r="338" spans="1:1" ht="12" customHeight="1" x14ac:dyDescent="0.25">
      <c r="A338" s="180"/>
    </row>
    <row r="339" spans="1:1" ht="12" customHeight="1" x14ac:dyDescent="0.25">
      <c r="A339" s="180"/>
    </row>
    <row r="340" spans="1:1" ht="12" customHeight="1" x14ac:dyDescent="0.25">
      <c r="A340" s="180"/>
    </row>
    <row r="341" spans="1:1" ht="12" customHeight="1" x14ac:dyDescent="0.25">
      <c r="A341" s="180"/>
    </row>
    <row r="342" spans="1:1" ht="12" customHeight="1" x14ac:dyDescent="0.25">
      <c r="A342" s="180"/>
    </row>
    <row r="343" spans="1:1" ht="12" customHeight="1" x14ac:dyDescent="0.25">
      <c r="A343" s="180"/>
    </row>
    <row r="344" spans="1:1" ht="12" customHeight="1" x14ac:dyDescent="0.25">
      <c r="A344" s="180"/>
    </row>
    <row r="345" spans="1:1" ht="12" customHeight="1" x14ac:dyDescent="0.25">
      <c r="A345" s="180"/>
    </row>
    <row r="346" spans="1:1" ht="12" customHeight="1" x14ac:dyDescent="0.25">
      <c r="A346" s="180"/>
    </row>
    <row r="347" spans="1:1" ht="12" customHeight="1" x14ac:dyDescent="0.25">
      <c r="A347" s="180"/>
    </row>
    <row r="348" spans="1:1" ht="12" customHeight="1" x14ac:dyDescent="0.25">
      <c r="A348" s="180"/>
    </row>
    <row r="349" spans="1:1" ht="12" customHeight="1" x14ac:dyDescent="0.25">
      <c r="A349" s="180"/>
    </row>
    <row r="350" spans="1:1" ht="12" customHeight="1" x14ac:dyDescent="0.25">
      <c r="A350" s="180"/>
    </row>
    <row r="351" spans="1:1" ht="12" customHeight="1" x14ac:dyDescent="0.25">
      <c r="A351" s="180"/>
    </row>
    <row r="352" spans="1:1" ht="12" customHeight="1" x14ac:dyDescent="0.25">
      <c r="A352" s="180"/>
    </row>
    <row r="353" spans="1:1" ht="12" customHeight="1" x14ac:dyDescent="0.25">
      <c r="A353" s="180"/>
    </row>
    <row r="354" spans="1:1" ht="12" customHeight="1" x14ac:dyDescent="0.25">
      <c r="A354" s="180"/>
    </row>
    <row r="355" spans="1:1" ht="12" customHeight="1" x14ac:dyDescent="0.25">
      <c r="A355" s="180"/>
    </row>
    <row r="356" spans="1:1" ht="12" customHeight="1" x14ac:dyDescent="0.25">
      <c r="A356" s="180"/>
    </row>
    <row r="357" spans="1:1" ht="12" customHeight="1" x14ac:dyDescent="0.25">
      <c r="A357" s="180"/>
    </row>
    <row r="358" spans="1:1" ht="12" customHeight="1" x14ac:dyDescent="0.25">
      <c r="A358" s="180"/>
    </row>
    <row r="359" spans="1:1" ht="12" customHeight="1" x14ac:dyDescent="0.25">
      <c r="A359" s="180"/>
    </row>
    <row r="360" spans="1:1" ht="12" customHeight="1" x14ac:dyDescent="0.25">
      <c r="A360" s="180"/>
    </row>
    <row r="361" spans="1:1" ht="12" customHeight="1" x14ac:dyDescent="0.25">
      <c r="A361" s="180"/>
    </row>
    <row r="362" spans="1:1" ht="12" customHeight="1" x14ac:dyDescent="0.25">
      <c r="A362" s="180"/>
    </row>
    <row r="363" spans="1:1" ht="12" customHeight="1" x14ac:dyDescent="0.25">
      <c r="A363" s="180"/>
    </row>
    <row r="364" spans="1:1" ht="12" customHeight="1" x14ac:dyDescent="0.25">
      <c r="A364" s="180"/>
    </row>
    <row r="365" spans="1:1" ht="12" customHeight="1" x14ac:dyDescent="0.25">
      <c r="A365" s="180"/>
    </row>
    <row r="366" spans="1:1" ht="12" customHeight="1" x14ac:dyDescent="0.25">
      <c r="A366" s="180"/>
    </row>
    <row r="367" spans="1:1" ht="12" customHeight="1" x14ac:dyDescent="0.25">
      <c r="A367" s="180"/>
    </row>
    <row r="368" spans="1:1" ht="12" customHeight="1" x14ac:dyDescent="0.25">
      <c r="A368" s="180"/>
    </row>
    <row r="369" spans="1:1" ht="12" customHeight="1" x14ac:dyDescent="0.25">
      <c r="A369" s="180"/>
    </row>
    <row r="370" spans="1:1" ht="12" customHeight="1" x14ac:dyDescent="0.25">
      <c r="A370" s="180"/>
    </row>
    <row r="371" spans="1:1" ht="12" customHeight="1" x14ac:dyDescent="0.25">
      <c r="A371" s="180"/>
    </row>
    <row r="372" spans="1:1" ht="12" customHeight="1" x14ac:dyDescent="0.25">
      <c r="A372" s="180"/>
    </row>
    <row r="373" spans="1:1" ht="12" customHeight="1" x14ac:dyDescent="0.25">
      <c r="A373" s="180"/>
    </row>
    <row r="374" spans="1:1" ht="12" customHeight="1" x14ac:dyDescent="0.25">
      <c r="A374" s="180"/>
    </row>
    <row r="375" spans="1:1" ht="12" customHeight="1" x14ac:dyDescent="0.25">
      <c r="A375" s="180"/>
    </row>
    <row r="376" spans="1:1" ht="12" customHeight="1" x14ac:dyDescent="0.25">
      <c r="A376" s="180"/>
    </row>
    <row r="377" spans="1:1" ht="12" customHeight="1" x14ac:dyDescent="0.25">
      <c r="A377" s="180"/>
    </row>
    <row r="378" spans="1:1" ht="12" customHeight="1" x14ac:dyDescent="0.25">
      <c r="A378" s="180"/>
    </row>
    <row r="379" spans="1:1" ht="12" customHeight="1" x14ac:dyDescent="0.25">
      <c r="A379" s="180"/>
    </row>
    <row r="380" spans="1:1" ht="12" customHeight="1" x14ac:dyDescent="0.25">
      <c r="A380" s="180"/>
    </row>
    <row r="381" spans="1:1" ht="12" customHeight="1" x14ac:dyDescent="0.25">
      <c r="A381" s="180"/>
    </row>
    <row r="382" spans="1:1" ht="12" customHeight="1" x14ac:dyDescent="0.25">
      <c r="A382" s="180"/>
    </row>
    <row r="383" spans="1:1" ht="12" customHeight="1" x14ac:dyDescent="0.25">
      <c r="A383" s="180"/>
    </row>
    <row r="384" spans="1:1" ht="12" customHeight="1" x14ac:dyDescent="0.25">
      <c r="A384" s="180"/>
    </row>
    <row r="385" spans="1:1" ht="12" customHeight="1" x14ac:dyDescent="0.25">
      <c r="A385" s="180"/>
    </row>
    <row r="386" spans="1:1" ht="12" customHeight="1" x14ac:dyDescent="0.25">
      <c r="A386" s="180"/>
    </row>
    <row r="387" spans="1:1" ht="12" customHeight="1" x14ac:dyDescent="0.25">
      <c r="A387" s="180"/>
    </row>
    <row r="388" spans="1:1" ht="12" customHeight="1" x14ac:dyDescent="0.25">
      <c r="A388" s="180"/>
    </row>
    <row r="389" spans="1:1" ht="12" customHeight="1" x14ac:dyDescent="0.25">
      <c r="A389" s="180"/>
    </row>
    <row r="390" spans="1:1" ht="12" customHeight="1" x14ac:dyDescent="0.25">
      <c r="A390" s="180"/>
    </row>
    <row r="391" spans="1:1" ht="12" customHeight="1" x14ac:dyDescent="0.25">
      <c r="A391" s="180"/>
    </row>
    <row r="392" spans="1:1" ht="12" customHeight="1" x14ac:dyDescent="0.25">
      <c r="A392" s="180"/>
    </row>
    <row r="393" spans="1:1" ht="12" customHeight="1" x14ac:dyDescent="0.25">
      <c r="A393" s="180"/>
    </row>
    <row r="394" spans="1:1" ht="12" customHeight="1" x14ac:dyDescent="0.25">
      <c r="A394" s="180"/>
    </row>
    <row r="395" spans="1:1" ht="12" customHeight="1" x14ac:dyDescent="0.25">
      <c r="A395" s="180"/>
    </row>
    <row r="396" spans="1:1" ht="12" customHeight="1" x14ac:dyDescent="0.25">
      <c r="A396" s="180"/>
    </row>
    <row r="397" spans="1:1" ht="12" customHeight="1" x14ac:dyDescent="0.25">
      <c r="A397" s="180"/>
    </row>
    <row r="398" spans="1:1" ht="12" customHeight="1" x14ac:dyDescent="0.25">
      <c r="A398" s="180"/>
    </row>
    <row r="399" spans="1:1" ht="12" customHeight="1" x14ac:dyDescent="0.25">
      <c r="A399" s="180"/>
    </row>
    <row r="400" spans="1:1" ht="12" customHeight="1" x14ac:dyDescent="0.25">
      <c r="A400" s="180"/>
    </row>
    <row r="401" spans="1:1" ht="12" customHeight="1" x14ac:dyDescent="0.25">
      <c r="A401" s="180"/>
    </row>
    <row r="402" spans="1:1" ht="12" customHeight="1" x14ac:dyDescent="0.25">
      <c r="A402" s="180"/>
    </row>
    <row r="403" spans="1:1" ht="12" customHeight="1" x14ac:dyDescent="0.25">
      <c r="A403" s="180"/>
    </row>
    <row r="404" spans="1:1" ht="12" customHeight="1" x14ac:dyDescent="0.25">
      <c r="A404" s="180"/>
    </row>
    <row r="405" spans="1:1" ht="12" customHeight="1" x14ac:dyDescent="0.25">
      <c r="A405" s="180"/>
    </row>
    <row r="406" spans="1:1" ht="12" customHeight="1" x14ac:dyDescent="0.25">
      <c r="A406" s="180"/>
    </row>
    <row r="407" spans="1:1" ht="12" customHeight="1" x14ac:dyDescent="0.25">
      <c r="A407" s="180"/>
    </row>
    <row r="408" spans="1:1" ht="12" customHeight="1" x14ac:dyDescent="0.25">
      <c r="A408" s="180"/>
    </row>
    <row r="409" spans="1:1" ht="12" customHeight="1" x14ac:dyDescent="0.25">
      <c r="A409" s="180"/>
    </row>
    <row r="410" spans="1:1" ht="12" customHeight="1" x14ac:dyDescent="0.25">
      <c r="A410" s="180"/>
    </row>
    <row r="411" spans="1:1" ht="12" customHeight="1" x14ac:dyDescent="0.25">
      <c r="A411" s="180"/>
    </row>
    <row r="412" spans="1:1" ht="12" customHeight="1" x14ac:dyDescent="0.25">
      <c r="A412" s="180"/>
    </row>
    <row r="413" spans="1:1" ht="12" customHeight="1" x14ac:dyDescent="0.25">
      <c r="A413" s="180"/>
    </row>
    <row r="414" spans="1:1" ht="12" customHeight="1" x14ac:dyDescent="0.25">
      <c r="A414" s="180"/>
    </row>
    <row r="415" spans="1:1" ht="12" customHeight="1" x14ac:dyDescent="0.25">
      <c r="A415" s="180"/>
    </row>
    <row r="416" spans="1:1" ht="12" customHeight="1" x14ac:dyDescent="0.25">
      <c r="A416" s="180"/>
    </row>
    <row r="417" spans="1:1" ht="12" customHeight="1" x14ac:dyDescent="0.25">
      <c r="A417" s="180"/>
    </row>
    <row r="418" spans="1:1" ht="12" customHeight="1" x14ac:dyDescent="0.25">
      <c r="A418" s="180"/>
    </row>
    <row r="419" spans="1:1" ht="12" customHeight="1" x14ac:dyDescent="0.25">
      <c r="A419" s="180"/>
    </row>
    <row r="420" spans="1:1" ht="12" customHeight="1" x14ac:dyDescent="0.25">
      <c r="A420" s="180"/>
    </row>
    <row r="421" spans="1:1" ht="12" customHeight="1" x14ac:dyDescent="0.25">
      <c r="A421" s="180"/>
    </row>
    <row r="422" spans="1:1" ht="12" customHeight="1" x14ac:dyDescent="0.25">
      <c r="A422" s="180"/>
    </row>
    <row r="423" spans="1:1" ht="12" customHeight="1" x14ac:dyDescent="0.25">
      <c r="A423" s="180"/>
    </row>
    <row r="424" spans="1:1" ht="12" customHeight="1" x14ac:dyDescent="0.25">
      <c r="A424" s="180"/>
    </row>
    <row r="425" spans="1:1" ht="12" customHeight="1" x14ac:dyDescent="0.25">
      <c r="A425" s="180"/>
    </row>
    <row r="426" spans="1:1" ht="12" customHeight="1" x14ac:dyDescent="0.25">
      <c r="A426" s="180"/>
    </row>
    <row r="427" spans="1:1" ht="12" customHeight="1" x14ac:dyDescent="0.25">
      <c r="A427" s="180"/>
    </row>
    <row r="428" spans="1:1" ht="12" customHeight="1" x14ac:dyDescent="0.25">
      <c r="A428" s="180"/>
    </row>
    <row r="429" spans="1:1" ht="12" customHeight="1" x14ac:dyDescent="0.25">
      <c r="A429" s="180"/>
    </row>
    <row r="430" spans="1:1" ht="12" customHeight="1" x14ac:dyDescent="0.25">
      <c r="A430" s="180"/>
    </row>
    <row r="431" spans="1:1" ht="12" customHeight="1" x14ac:dyDescent="0.25">
      <c r="A431" s="180"/>
    </row>
    <row r="432" spans="1:1" ht="12" customHeight="1" x14ac:dyDescent="0.25">
      <c r="A432" s="180"/>
    </row>
  </sheetData>
  <sheetProtection password="E8E7" sheet="1" objects="1" scenarios="1" selectLockedCells="1" autoFilter="0"/>
  <hyperlinks>
    <hyperlink ref="A134" r:id="rId1"/>
    <hyperlink ref="A152" r:id="rId2"/>
  </hyperlinks>
  <pageMargins left="0.59055118110236227" right="0.39370078740157483" top="0.39370078740157483" bottom="0.19685039370078741" header="0.19685039370078741" footer="0.19685039370078741"/>
  <pageSetup paperSize="9" fitToHeight="0" orientation="portrait" r:id="rId3"/>
  <headerFooter alignWithMargins="0">
    <oddFooter>&amp;C&amp;8&amp;A</oddFooter>
  </headerFooter>
  <rowBreaks count="2" manualBreakCount="2">
    <brk id="68" max="16383" man="1"/>
    <brk id="126" max="16383" man="1"/>
  </rowBreak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showGridLines="0" zoomScaleNormal="125" workbookViewId="0"/>
  </sheetViews>
  <sheetFormatPr baseColWidth="10" defaultColWidth="12.59765625" defaultRowHeight="11.25" customHeight="1" x14ac:dyDescent="0.25"/>
  <cols>
    <col min="1" max="1" width="3.69921875" style="192" customWidth="1"/>
    <col min="2" max="2" width="3.69921875" style="188" customWidth="1"/>
    <col min="3" max="3" width="95.69921875" style="189" customWidth="1"/>
    <col min="4" max="16384" width="12.59765625" style="190"/>
  </cols>
  <sheetData>
    <row r="1" spans="1:3" ht="12" customHeight="1" x14ac:dyDescent="0.25">
      <c r="A1" s="187" t="s">
        <v>298</v>
      </c>
    </row>
    <row r="2" spans="1:3" ht="12" customHeight="1" x14ac:dyDescent="0.25">
      <c r="A2" s="191" t="s">
        <v>219</v>
      </c>
    </row>
    <row r="3" spans="1:3" ht="4" customHeight="1" x14ac:dyDescent="0.25"/>
    <row r="4" spans="1:3" ht="12" customHeight="1" x14ac:dyDescent="0.25">
      <c r="A4" s="191" t="s">
        <v>220</v>
      </c>
      <c r="B4" s="193"/>
    </row>
    <row r="5" spans="1:3" ht="12" customHeight="1" x14ac:dyDescent="0.25">
      <c r="A5" s="191" t="s">
        <v>221</v>
      </c>
      <c r="B5" s="193"/>
    </row>
    <row r="6" spans="1:3" ht="12" customHeight="1" x14ac:dyDescent="0.25">
      <c r="A6" s="192" t="s">
        <v>222</v>
      </c>
      <c r="B6" s="188" t="s">
        <v>223</v>
      </c>
      <c r="C6" s="194"/>
    </row>
    <row r="7" spans="1:3" ht="12" customHeight="1" x14ac:dyDescent="0.25">
      <c r="B7" s="188" t="s">
        <v>224</v>
      </c>
      <c r="C7" s="194" t="s">
        <v>254</v>
      </c>
    </row>
    <row r="8" spans="1:3" ht="12" customHeight="1" x14ac:dyDescent="0.25">
      <c r="C8" s="194" t="s">
        <v>255</v>
      </c>
    </row>
    <row r="9" spans="1:3" ht="12" customHeight="1" x14ac:dyDescent="0.25">
      <c r="C9" s="194" t="s">
        <v>256</v>
      </c>
    </row>
    <row r="10" spans="1:3" ht="12" customHeight="1" x14ac:dyDescent="0.25">
      <c r="B10" s="188" t="s">
        <v>225</v>
      </c>
      <c r="C10" s="194" t="s">
        <v>258</v>
      </c>
    </row>
    <row r="11" spans="1:3" ht="12" customHeight="1" x14ac:dyDescent="0.25">
      <c r="C11" s="194" t="s">
        <v>257</v>
      </c>
    </row>
    <row r="12" spans="1:3" ht="12" customHeight="1" x14ac:dyDescent="0.25">
      <c r="B12" s="188" t="s">
        <v>226</v>
      </c>
      <c r="C12" s="194" t="s">
        <v>259</v>
      </c>
    </row>
    <row r="13" spans="1:3" ht="12" customHeight="1" x14ac:dyDescent="0.25">
      <c r="C13" s="194" t="s">
        <v>260</v>
      </c>
    </row>
    <row r="14" spans="1:3" ht="12" customHeight="1" x14ac:dyDescent="0.25">
      <c r="B14" s="188" t="s">
        <v>227</v>
      </c>
      <c r="C14" s="194" t="s">
        <v>273</v>
      </c>
    </row>
    <row r="15" spans="1:3" ht="12" customHeight="1" x14ac:dyDescent="0.25">
      <c r="C15" s="194" t="s">
        <v>272</v>
      </c>
    </row>
    <row r="16" spans="1:3" ht="12" customHeight="1" x14ac:dyDescent="0.25">
      <c r="A16" s="192" t="s">
        <v>228</v>
      </c>
      <c r="B16" s="188" t="s">
        <v>261</v>
      </c>
      <c r="C16" s="194"/>
    </row>
    <row r="17" spans="1:3" ht="12" customHeight="1" x14ac:dyDescent="0.25">
      <c r="B17" s="188" t="s">
        <v>262</v>
      </c>
      <c r="C17" s="194"/>
    </row>
    <row r="18" spans="1:3" ht="12" customHeight="1" x14ac:dyDescent="0.25">
      <c r="B18" s="188" t="s">
        <v>224</v>
      </c>
      <c r="C18" s="194" t="s">
        <v>229</v>
      </c>
    </row>
    <row r="19" spans="1:3" ht="12" customHeight="1" x14ac:dyDescent="0.25">
      <c r="C19" s="194" t="s">
        <v>230</v>
      </c>
    </row>
    <row r="20" spans="1:3" ht="12" customHeight="1" x14ac:dyDescent="0.25">
      <c r="B20" s="188" t="s">
        <v>225</v>
      </c>
      <c r="C20" s="194" t="s">
        <v>231</v>
      </c>
    </row>
    <row r="21" spans="1:3" ht="12" customHeight="1" x14ac:dyDescent="0.25">
      <c r="B21" s="188" t="s">
        <v>226</v>
      </c>
      <c r="C21" s="194" t="s">
        <v>297</v>
      </c>
    </row>
    <row r="22" spans="1:3" ht="12" customHeight="1" x14ac:dyDescent="0.25">
      <c r="A22" s="192" t="s">
        <v>232</v>
      </c>
      <c r="B22" s="188" t="s">
        <v>233</v>
      </c>
      <c r="C22" s="194"/>
    </row>
    <row r="23" spans="1:3" ht="12" customHeight="1" x14ac:dyDescent="0.25">
      <c r="A23" s="192" t="s">
        <v>234</v>
      </c>
      <c r="B23" s="188" t="s">
        <v>235</v>
      </c>
      <c r="C23" s="194"/>
    </row>
    <row r="24" spans="1:3" ht="12" customHeight="1" x14ac:dyDescent="0.25">
      <c r="A24" s="192" t="s">
        <v>236</v>
      </c>
      <c r="B24" s="188" t="s">
        <v>263</v>
      </c>
      <c r="C24" s="194"/>
    </row>
    <row r="25" spans="1:3" ht="12" customHeight="1" x14ac:dyDescent="0.25">
      <c r="A25" s="192" t="s">
        <v>237</v>
      </c>
      <c r="B25" s="188" t="s">
        <v>264</v>
      </c>
      <c r="C25" s="194"/>
    </row>
    <row r="26" spans="1:3" ht="12" customHeight="1" x14ac:dyDescent="0.25">
      <c r="B26" s="188" t="s">
        <v>265</v>
      </c>
      <c r="C26" s="194"/>
    </row>
    <row r="27" spans="1:3" ht="12" customHeight="1" x14ac:dyDescent="0.25">
      <c r="B27" s="188" t="s">
        <v>266</v>
      </c>
      <c r="C27" s="194"/>
    </row>
    <row r="28" spans="1:3" ht="12" customHeight="1" x14ac:dyDescent="0.25">
      <c r="A28" s="192" t="s">
        <v>238</v>
      </c>
      <c r="B28" s="188" t="s">
        <v>267</v>
      </c>
      <c r="C28" s="194"/>
    </row>
    <row r="29" spans="1:3" ht="12" customHeight="1" x14ac:dyDescent="0.25">
      <c r="B29" s="188" t="s">
        <v>269</v>
      </c>
      <c r="C29" s="194"/>
    </row>
    <row r="30" spans="1:3" ht="12" customHeight="1" x14ac:dyDescent="0.25">
      <c r="B30" s="188" t="s">
        <v>268</v>
      </c>
      <c r="C30" s="194"/>
    </row>
    <row r="31" spans="1:3" ht="12" customHeight="1" x14ac:dyDescent="0.25">
      <c r="A31" s="192" t="s">
        <v>239</v>
      </c>
      <c r="B31" s="188" t="s">
        <v>240</v>
      </c>
      <c r="C31" s="194"/>
    </row>
    <row r="32" spans="1:3" ht="12" customHeight="1" x14ac:dyDescent="0.25">
      <c r="B32" s="188" t="s">
        <v>224</v>
      </c>
      <c r="C32" s="194" t="s">
        <v>270</v>
      </c>
    </row>
    <row r="33" spans="1:3" ht="12" customHeight="1" x14ac:dyDescent="0.25">
      <c r="B33" s="188" t="s">
        <v>241</v>
      </c>
      <c r="C33" s="194" t="s">
        <v>242</v>
      </c>
    </row>
    <row r="34" spans="1:3" ht="12" customHeight="1" x14ac:dyDescent="0.25">
      <c r="B34" s="188" t="s">
        <v>243</v>
      </c>
      <c r="C34" s="194" t="s">
        <v>244</v>
      </c>
    </row>
    <row r="35" spans="1:3" ht="12" customHeight="1" x14ac:dyDescent="0.25">
      <c r="B35" s="188" t="s">
        <v>225</v>
      </c>
      <c r="C35" s="194" t="s">
        <v>245</v>
      </c>
    </row>
    <row r="36" spans="1:3" ht="12" customHeight="1" x14ac:dyDescent="0.25">
      <c r="C36" s="194" t="s">
        <v>246</v>
      </c>
    </row>
    <row r="37" spans="1:3" ht="12" customHeight="1" x14ac:dyDescent="0.25">
      <c r="B37" s="190"/>
      <c r="C37" s="194" t="s">
        <v>247</v>
      </c>
    </row>
    <row r="38" spans="1:3" ht="12" customHeight="1" x14ac:dyDescent="0.25">
      <c r="A38" s="192" t="s">
        <v>248</v>
      </c>
      <c r="B38" s="188" t="s">
        <v>249</v>
      </c>
      <c r="C38" s="194"/>
    </row>
    <row r="39" spans="1:3" ht="12" customHeight="1" x14ac:dyDescent="0.25">
      <c r="B39" s="188" t="s">
        <v>224</v>
      </c>
      <c r="C39" s="194" t="s">
        <v>271</v>
      </c>
    </row>
    <row r="40" spans="1:3" ht="12" customHeight="1" x14ac:dyDescent="0.25">
      <c r="B40" s="188" t="s">
        <v>225</v>
      </c>
      <c r="C40" s="194" t="s">
        <v>274</v>
      </c>
    </row>
    <row r="41" spans="1:3" ht="12" customHeight="1" x14ac:dyDescent="0.25">
      <c r="C41" s="194" t="s">
        <v>275</v>
      </c>
    </row>
    <row r="42" spans="1:3" ht="4" customHeight="1" x14ac:dyDescent="0.25"/>
    <row r="43" spans="1:3" ht="12" customHeight="1" x14ac:dyDescent="0.25">
      <c r="A43" s="191" t="s">
        <v>250</v>
      </c>
      <c r="B43" s="193"/>
    </row>
    <row r="44" spans="1:3" ht="12" customHeight="1" x14ac:dyDescent="0.25">
      <c r="A44" s="192" t="s">
        <v>222</v>
      </c>
      <c r="B44" s="188" t="s">
        <v>276</v>
      </c>
      <c r="C44" s="194"/>
    </row>
    <row r="45" spans="1:3" ht="12" customHeight="1" x14ac:dyDescent="0.25">
      <c r="B45" s="188" t="s">
        <v>280</v>
      </c>
      <c r="C45" s="194"/>
    </row>
    <row r="46" spans="1:3" ht="12" customHeight="1" x14ac:dyDescent="0.25">
      <c r="B46" s="188" t="s">
        <v>281</v>
      </c>
      <c r="C46" s="194"/>
    </row>
    <row r="47" spans="1:3" ht="12" customHeight="1" x14ac:dyDescent="0.25">
      <c r="A47" s="192" t="s">
        <v>228</v>
      </c>
      <c r="B47" s="188" t="s">
        <v>277</v>
      </c>
      <c r="C47" s="194"/>
    </row>
    <row r="48" spans="1:3" ht="12" customHeight="1" x14ac:dyDescent="0.25">
      <c r="B48" s="188" t="s">
        <v>278</v>
      </c>
      <c r="C48" s="194"/>
    </row>
    <row r="49" spans="1:3" ht="12" customHeight="1" x14ac:dyDescent="0.25">
      <c r="B49" s="188" t="s">
        <v>279</v>
      </c>
      <c r="C49" s="194"/>
    </row>
    <row r="50" spans="1:3" ht="4" customHeight="1" x14ac:dyDescent="0.25"/>
    <row r="51" spans="1:3" ht="12" customHeight="1" x14ac:dyDescent="0.25">
      <c r="A51" s="191" t="s">
        <v>251</v>
      </c>
      <c r="B51" s="193"/>
    </row>
    <row r="52" spans="1:3" ht="12" customHeight="1" x14ac:dyDescent="0.25">
      <c r="A52" s="192" t="s">
        <v>222</v>
      </c>
      <c r="B52" s="188" t="s">
        <v>282</v>
      </c>
      <c r="C52" s="194"/>
    </row>
    <row r="53" spans="1:3" ht="12" customHeight="1" x14ac:dyDescent="0.25">
      <c r="B53" s="188" t="s">
        <v>283</v>
      </c>
      <c r="C53" s="194"/>
    </row>
    <row r="54" spans="1:3" ht="12" customHeight="1" x14ac:dyDescent="0.25">
      <c r="B54" s="188" t="s">
        <v>284</v>
      </c>
      <c r="C54" s="194"/>
    </row>
    <row r="55" spans="1:3" ht="12" customHeight="1" x14ac:dyDescent="0.25">
      <c r="B55" s="188" t="s">
        <v>285</v>
      </c>
      <c r="C55" s="194"/>
    </row>
    <row r="56" spans="1:3" ht="12" customHeight="1" x14ac:dyDescent="0.25">
      <c r="A56" s="192" t="s">
        <v>228</v>
      </c>
      <c r="B56" s="188" t="s">
        <v>286</v>
      </c>
      <c r="C56" s="194"/>
    </row>
    <row r="57" spans="1:3" ht="12" customHeight="1" x14ac:dyDescent="0.25">
      <c r="B57" s="188" t="s">
        <v>287</v>
      </c>
      <c r="C57" s="194"/>
    </row>
    <row r="58" spans="1:3" ht="12" customHeight="1" x14ac:dyDescent="0.25">
      <c r="B58" s="188" t="s">
        <v>290</v>
      </c>
      <c r="C58" s="194"/>
    </row>
    <row r="59" spans="1:3" ht="12" customHeight="1" x14ac:dyDescent="0.25">
      <c r="B59" s="188" t="s">
        <v>291</v>
      </c>
      <c r="C59" s="194"/>
    </row>
    <row r="60" spans="1:3" ht="12" customHeight="1" x14ac:dyDescent="0.25">
      <c r="B60" s="188" t="s">
        <v>288</v>
      </c>
      <c r="C60" s="194"/>
    </row>
    <row r="61" spans="1:3" ht="12" customHeight="1" x14ac:dyDescent="0.25">
      <c r="B61" s="188" t="s">
        <v>289</v>
      </c>
      <c r="C61" s="194"/>
    </row>
    <row r="62" spans="1:3" ht="4" customHeight="1" x14ac:dyDescent="0.25"/>
    <row r="63" spans="1:3" ht="12" customHeight="1" x14ac:dyDescent="0.25">
      <c r="A63" s="191" t="s">
        <v>252</v>
      </c>
      <c r="B63" s="193"/>
    </row>
    <row r="64" spans="1:3" ht="12" customHeight="1" x14ac:dyDescent="0.25">
      <c r="A64" s="192" t="s">
        <v>222</v>
      </c>
      <c r="B64" s="188" t="s">
        <v>277</v>
      </c>
      <c r="C64" s="194"/>
    </row>
    <row r="65" spans="1:3" ht="12" customHeight="1" x14ac:dyDescent="0.25">
      <c r="B65" s="188" t="s">
        <v>292</v>
      </c>
      <c r="C65" s="194"/>
    </row>
    <row r="66" spans="1:3" ht="12" customHeight="1" x14ac:dyDescent="0.25">
      <c r="B66" s="188" t="s">
        <v>293</v>
      </c>
      <c r="C66" s="194"/>
    </row>
    <row r="67" spans="1:3" ht="12" customHeight="1" x14ac:dyDescent="0.25">
      <c r="A67" s="192" t="s">
        <v>228</v>
      </c>
      <c r="B67" s="188" t="s">
        <v>294</v>
      </c>
      <c r="C67" s="194"/>
    </row>
    <row r="68" spans="1:3" ht="12" customHeight="1" x14ac:dyDescent="0.25">
      <c r="B68" s="188" t="s">
        <v>295</v>
      </c>
      <c r="C68" s="194"/>
    </row>
    <row r="69" spans="1:3" ht="12" customHeight="1" x14ac:dyDescent="0.25">
      <c r="B69" s="188" t="s">
        <v>296</v>
      </c>
      <c r="C69" s="194"/>
    </row>
    <row r="70" spans="1:3" ht="12" customHeight="1" x14ac:dyDescent="0.25">
      <c r="A70" s="192" t="s">
        <v>232</v>
      </c>
      <c r="B70" s="188" t="s">
        <v>253</v>
      </c>
      <c r="C70" s="194"/>
    </row>
  </sheetData>
  <sheetProtection password="E8E7" sheet="1" objects="1" scenarios="1" selectLockedCells="1" autoFilter="0"/>
  <pageMargins left="0.59055118110236227" right="0.39370078740157483" top="0.19685039370078741" bottom="0.19685039370078741" header="0.19685039370078741" footer="0.1968503937007874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C00000"/>
  </sheetPr>
  <dimension ref="A1:H21"/>
  <sheetViews>
    <sheetView showGridLines="0" topLeftCell="I1" workbookViewId="0">
      <selection activeCell="I1" sqref="I1"/>
    </sheetView>
  </sheetViews>
  <sheetFormatPr baseColWidth="10" defaultColWidth="11.09765625" defaultRowHeight="11.5" x14ac:dyDescent="0.25"/>
  <cols>
    <col min="1" max="1" width="10.69921875" style="96" hidden="1" customWidth="1"/>
    <col min="2" max="4" width="30.69921875" style="96" hidden="1" customWidth="1"/>
    <col min="5" max="8" width="50.69921875" style="96" hidden="1" customWidth="1"/>
    <col min="9" max="16384" width="11.09765625" style="96"/>
  </cols>
  <sheetData>
    <row r="1" spans="1:8" ht="15" customHeight="1" x14ac:dyDescent="0.25">
      <c r="A1" s="94"/>
      <c r="B1" s="94"/>
      <c r="C1" s="94"/>
      <c r="D1" s="94"/>
      <c r="E1" s="95" t="s">
        <v>43</v>
      </c>
      <c r="F1" s="95" t="s">
        <v>47</v>
      </c>
      <c r="G1" s="95" t="s">
        <v>46</v>
      </c>
      <c r="H1" s="95" t="s">
        <v>44</v>
      </c>
    </row>
    <row r="2" spans="1:8" ht="15" customHeight="1" x14ac:dyDescent="0.25">
      <c r="A2" s="94">
        <v>0</v>
      </c>
      <c r="B2" s="94" t="s">
        <v>53</v>
      </c>
      <c r="C2" s="94" t="s">
        <v>304</v>
      </c>
      <c r="D2" s="94" t="s">
        <v>53</v>
      </c>
      <c r="E2" s="94" t="s">
        <v>53</v>
      </c>
      <c r="F2" s="94" t="s">
        <v>53</v>
      </c>
      <c r="G2" s="94" t="s">
        <v>53</v>
      </c>
      <c r="H2" s="94" t="s">
        <v>53</v>
      </c>
    </row>
    <row r="3" spans="1:8" ht="15" customHeight="1" x14ac:dyDescent="0.25">
      <c r="A3" s="94">
        <v>1</v>
      </c>
      <c r="B3" s="97" t="s">
        <v>39</v>
      </c>
      <c r="C3" s="102" t="s">
        <v>42</v>
      </c>
      <c r="D3" s="102" t="s">
        <v>53</v>
      </c>
      <c r="E3" s="98" t="s">
        <v>52</v>
      </c>
      <c r="F3" s="98" t="s">
        <v>36</v>
      </c>
      <c r="G3" s="98" t="s">
        <v>53</v>
      </c>
      <c r="H3" s="98" t="s">
        <v>35</v>
      </c>
    </row>
    <row r="4" spans="1:8" ht="15" customHeight="1" x14ac:dyDescent="0.25">
      <c r="A4" s="94">
        <v>2</v>
      </c>
      <c r="B4" s="97" t="s">
        <v>41</v>
      </c>
      <c r="C4" s="102" t="s">
        <v>42</v>
      </c>
      <c r="D4" s="102" t="s">
        <v>53</v>
      </c>
      <c r="E4" s="98" t="s">
        <v>52</v>
      </c>
      <c r="F4" s="98" t="s">
        <v>48</v>
      </c>
      <c r="G4" s="98" t="s">
        <v>49</v>
      </c>
      <c r="H4" s="98" t="s">
        <v>36</v>
      </c>
    </row>
    <row r="5" spans="1:8" ht="15" customHeight="1" x14ac:dyDescent="0.25">
      <c r="A5" s="94">
        <v>3</v>
      </c>
      <c r="B5" s="97" t="s">
        <v>45</v>
      </c>
      <c r="C5" s="102" t="s">
        <v>42</v>
      </c>
      <c r="D5" s="102" t="s">
        <v>53</v>
      </c>
      <c r="E5" s="98" t="s">
        <v>52</v>
      </c>
      <c r="F5" s="98" t="s">
        <v>50</v>
      </c>
      <c r="G5" s="98" t="s">
        <v>386</v>
      </c>
      <c r="H5" s="99" t="s">
        <v>36</v>
      </c>
    </row>
    <row r="6" spans="1:8" ht="15" customHeight="1" x14ac:dyDescent="0.25">
      <c r="A6" s="94">
        <v>4</v>
      </c>
      <c r="B6" s="97" t="s">
        <v>40</v>
      </c>
      <c r="C6" s="102" t="s">
        <v>54</v>
      </c>
      <c r="D6" s="102" t="s">
        <v>55</v>
      </c>
      <c r="E6" s="100" t="s">
        <v>37</v>
      </c>
      <c r="F6" s="100" t="s">
        <v>51</v>
      </c>
      <c r="G6" s="100" t="s">
        <v>53</v>
      </c>
      <c r="H6" s="100" t="s">
        <v>38</v>
      </c>
    </row>
    <row r="8" spans="1:8" x14ac:dyDescent="0.25">
      <c r="A8" s="96" t="s">
        <v>67</v>
      </c>
    </row>
    <row r="9" spans="1:8" x14ac:dyDescent="0.25">
      <c r="A9" s="96" t="s">
        <v>60</v>
      </c>
    </row>
    <row r="10" spans="1:8" x14ac:dyDescent="0.25">
      <c r="A10" s="96" t="s">
        <v>61</v>
      </c>
    </row>
    <row r="11" spans="1:8" x14ac:dyDescent="0.25">
      <c r="A11" s="96" t="s">
        <v>62</v>
      </c>
    </row>
    <row r="13" spans="1:8" x14ac:dyDescent="0.25">
      <c r="A13" s="96" t="s">
        <v>67</v>
      </c>
      <c r="B13" s="96">
        <v>0</v>
      </c>
    </row>
    <row r="14" spans="1:8" x14ac:dyDescent="0.25">
      <c r="A14" s="96" t="s">
        <v>69</v>
      </c>
      <c r="B14" s="96">
        <v>1</v>
      </c>
    </row>
    <row r="15" spans="1:8" x14ac:dyDescent="0.25">
      <c r="A15" s="96" t="s">
        <v>70</v>
      </c>
      <c r="B15" s="96">
        <v>2</v>
      </c>
    </row>
    <row r="17" spans="1:1" x14ac:dyDescent="0.25">
      <c r="A17" s="96" t="s">
        <v>67</v>
      </c>
    </row>
    <row r="18" spans="1:1" x14ac:dyDescent="0.25">
      <c r="A18" s="96" t="s">
        <v>93</v>
      </c>
    </row>
    <row r="19" spans="1:1" x14ac:dyDescent="0.25">
      <c r="A19" s="96" t="s">
        <v>94</v>
      </c>
    </row>
    <row r="20" spans="1:1" x14ac:dyDescent="0.25">
      <c r="A20" s="96" t="s">
        <v>95</v>
      </c>
    </row>
    <row r="21" spans="1:1" x14ac:dyDescent="0.25">
      <c r="A21" s="96" t="s">
        <v>96</v>
      </c>
    </row>
  </sheetData>
  <sheetProtection password="E8E7" sheet="1" objects="1" scenarios="1" autoFilter="0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G68"/>
  <sheetViews>
    <sheetView showGridLines="0" tabSelected="1" zoomScaleNormal="100" zoomScaleSheetLayoutView="130" workbookViewId="0">
      <selection activeCell="C21" sqref="C21"/>
    </sheetView>
  </sheetViews>
  <sheetFormatPr baseColWidth="10" defaultColWidth="12.59765625" defaultRowHeight="11.5" x14ac:dyDescent="0.25"/>
  <cols>
    <col min="1" max="1" width="1.69921875" style="39" customWidth="1"/>
    <col min="2" max="2" width="25.69921875" style="39" customWidth="1"/>
    <col min="3" max="3" width="30.69921875" style="39" customWidth="1"/>
    <col min="4" max="4" width="20.69921875" style="39" customWidth="1"/>
    <col min="5" max="5" width="22.69921875" style="39" customWidth="1"/>
    <col min="6" max="6" width="1.69921875" style="39" customWidth="1"/>
    <col min="7" max="7" width="12.69921875" style="39" hidden="1" customWidth="1"/>
    <col min="8" max="16384" width="12.59765625" style="39"/>
  </cols>
  <sheetData>
    <row r="1" spans="1:7" s="24" customFormat="1" ht="15" customHeight="1" x14ac:dyDescent="0.25">
      <c r="G1" s="85"/>
    </row>
    <row r="2" spans="1:7" s="24" customFormat="1" ht="15" customHeight="1" x14ac:dyDescent="0.25">
      <c r="G2" s="85"/>
    </row>
    <row r="3" spans="1:7" s="24" customFormat="1" ht="15" customHeight="1" x14ac:dyDescent="0.25">
      <c r="G3" s="85"/>
    </row>
    <row r="4" spans="1:7" s="25" customFormat="1" ht="15" customHeight="1" x14ac:dyDescent="0.25">
      <c r="G4" s="86"/>
    </row>
    <row r="5" spans="1:7" s="25" customFormat="1" ht="15" customHeight="1" x14ac:dyDescent="0.25">
      <c r="A5" s="202" t="s">
        <v>1</v>
      </c>
      <c r="G5" s="86"/>
    </row>
    <row r="6" spans="1:7" s="25" customFormat="1" ht="15" customHeight="1" x14ac:dyDescent="0.25">
      <c r="A6" s="203" t="s">
        <v>316</v>
      </c>
      <c r="G6" s="86"/>
    </row>
    <row r="7" spans="1:7" s="25" customFormat="1" ht="15" customHeight="1" x14ac:dyDescent="0.25">
      <c r="A7" s="203" t="s">
        <v>21</v>
      </c>
      <c r="G7" s="86"/>
    </row>
    <row r="8" spans="1:7" s="25" customFormat="1" ht="15" customHeight="1" x14ac:dyDescent="0.25">
      <c r="A8" s="26"/>
      <c r="B8" s="26"/>
      <c r="C8" s="26"/>
      <c r="G8" s="86"/>
    </row>
    <row r="9" spans="1:7" s="30" customFormat="1" ht="15" customHeight="1" x14ac:dyDescent="0.25">
      <c r="A9" s="77" t="s">
        <v>8</v>
      </c>
      <c r="B9" s="27"/>
      <c r="C9" s="27"/>
      <c r="D9" s="28" t="s">
        <v>9</v>
      </c>
      <c r="E9" s="29"/>
      <c r="F9" s="25"/>
      <c r="G9" s="87"/>
    </row>
    <row r="10" spans="1:7" s="30" customFormat="1" ht="15" customHeight="1" x14ac:dyDescent="0.25">
      <c r="A10" s="77" t="s">
        <v>10</v>
      </c>
      <c r="B10" s="27"/>
      <c r="C10" s="27"/>
      <c r="D10" s="31"/>
      <c r="E10" s="33"/>
      <c r="F10" s="25"/>
      <c r="G10" s="87"/>
    </row>
    <row r="11" spans="1:7" s="30" customFormat="1" ht="15" customHeight="1" x14ac:dyDescent="0.25">
      <c r="A11" s="77" t="s">
        <v>11</v>
      </c>
      <c r="B11" s="27"/>
      <c r="C11" s="27"/>
      <c r="D11" s="31"/>
      <c r="E11" s="33"/>
      <c r="F11" s="25"/>
      <c r="G11" s="87"/>
    </row>
    <row r="12" spans="1:7" s="30" customFormat="1" ht="15" customHeight="1" x14ac:dyDescent="0.25">
      <c r="A12" s="77" t="s">
        <v>12</v>
      </c>
      <c r="B12" s="27"/>
      <c r="C12" s="27"/>
      <c r="D12" s="31"/>
      <c r="E12" s="33"/>
      <c r="F12" s="25"/>
      <c r="G12" s="87"/>
    </row>
    <row r="13" spans="1:7" s="34" customFormat="1" ht="18" customHeight="1" x14ac:dyDescent="0.2">
      <c r="C13" s="27"/>
      <c r="D13" s="333" t="s">
        <v>13</v>
      </c>
      <c r="E13" s="90" t="s">
        <v>23</v>
      </c>
      <c r="F13" s="25"/>
      <c r="G13" s="87"/>
    </row>
    <row r="14" spans="1:7" s="34" customFormat="1" ht="18" customHeight="1" x14ac:dyDescent="0.25">
      <c r="C14" s="27"/>
      <c r="D14" s="333" t="s">
        <v>14</v>
      </c>
      <c r="E14" s="91" t="s">
        <v>24</v>
      </c>
      <c r="F14" s="25"/>
      <c r="G14" s="87"/>
    </row>
    <row r="15" spans="1:7" s="34" customFormat="1" ht="18" customHeight="1" x14ac:dyDescent="0.25">
      <c r="C15" s="27"/>
      <c r="D15" s="333" t="s">
        <v>15</v>
      </c>
      <c r="E15" s="92"/>
      <c r="F15" s="25"/>
      <c r="G15" s="87"/>
    </row>
    <row r="16" spans="1:7" s="34" customFormat="1" ht="18" customHeight="1" x14ac:dyDescent="0.25">
      <c r="A16" s="30"/>
      <c r="B16" s="30"/>
      <c r="C16" s="30"/>
      <c r="D16" s="35" t="s">
        <v>3</v>
      </c>
      <c r="E16" s="196">
        <f ca="1">TODAY()</f>
        <v>45576</v>
      </c>
      <c r="F16" s="25"/>
      <c r="G16" s="87"/>
    </row>
    <row r="17" spans="1:7" s="34" customFormat="1" ht="18" customHeight="1" x14ac:dyDescent="0.25">
      <c r="A17" s="30"/>
      <c r="B17" s="30"/>
      <c r="C17" s="30"/>
      <c r="D17" s="21" t="s">
        <v>22</v>
      </c>
      <c r="E17" s="197"/>
      <c r="F17" s="25"/>
      <c r="G17" s="87"/>
    </row>
    <row r="18" spans="1:7" s="25" customFormat="1" ht="12" customHeight="1" x14ac:dyDescent="0.25">
      <c r="G18" s="86"/>
    </row>
    <row r="19" spans="1:7" ht="18" customHeight="1" x14ac:dyDescent="0.25">
      <c r="A19" s="36"/>
      <c r="B19" s="78" t="s">
        <v>303</v>
      </c>
      <c r="C19" s="37"/>
      <c r="D19" s="37"/>
      <c r="E19" s="37"/>
      <c r="F19" s="38"/>
      <c r="G19" s="86"/>
    </row>
    <row r="20" spans="1:7" s="25" customFormat="1" ht="7" customHeight="1" x14ac:dyDescent="0.25">
      <c r="A20" s="40"/>
      <c r="B20" s="41"/>
      <c r="C20" s="41"/>
      <c r="D20" s="41"/>
      <c r="E20" s="41"/>
      <c r="F20" s="42"/>
      <c r="G20" s="86"/>
    </row>
    <row r="21" spans="1:7" s="34" customFormat="1" ht="18" customHeight="1" x14ac:dyDescent="0.25">
      <c r="A21" s="43"/>
      <c r="B21" s="44" t="s">
        <v>25</v>
      </c>
      <c r="C21" s="50"/>
      <c r="D21" s="51"/>
      <c r="E21" s="52"/>
      <c r="F21" s="45"/>
      <c r="G21" s="87"/>
    </row>
    <row r="22" spans="1:7" s="30" customFormat="1" ht="4" customHeight="1" x14ac:dyDescent="0.25">
      <c r="A22" s="47"/>
      <c r="B22" s="27"/>
      <c r="C22" s="27"/>
      <c r="D22" s="27"/>
      <c r="E22" s="27"/>
      <c r="F22" s="48"/>
      <c r="G22" s="87"/>
    </row>
    <row r="23" spans="1:7" s="30" customFormat="1" ht="18" customHeight="1" x14ac:dyDescent="0.25">
      <c r="A23" s="47"/>
      <c r="B23" s="32" t="s">
        <v>317</v>
      </c>
      <c r="C23" s="49"/>
      <c r="E23" s="308" t="s">
        <v>26</v>
      </c>
      <c r="F23" s="48"/>
      <c r="G23" s="205" t="b">
        <v>0</v>
      </c>
    </row>
    <row r="24" spans="1:7" s="30" customFormat="1" ht="4" customHeight="1" x14ac:dyDescent="0.25">
      <c r="A24" s="47"/>
      <c r="B24" s="27"/>
      <c r="C24" s="27"/>
      <c r="D24" s="27"/>
      <c r="E24" s="27"/>
      <c r="F24" s="48"/>
      <c r="G24" s="87"/>
    </row>
    <row r="25" spans="1:7" s="34" customFormat="1" ht="18" customHeight="1" x14ac:dyDescent="0.25">
      <c r="A25" s="43"/>
      <c r="B25" s="44" t="s">
        <v>360</v>
      </c>
      <c r="C25" s="50"/>
      <c r="D25" s="51"/>
      <c r="E25" s="52"/>
      <c r="F25" s="45"/>
      <c r="G25" s="87"/>
    </row>
    <row r="26" spans="1:7" s="30" customFormat="1" ht="4" customHeight="1" x14ac:dyDescent="0.25">
      <c r="A26" s="47"/>
      <c r="B26" s="27"/>
      <c r="C26" s="27"/>
      <c r="D26" s="27"/>
      <c r="E26" s="27"/>
      <c r="F26" s="48"/>
      <c r="G26" s="87"/>
    </row>
    <row r="27" spans="1:7" s="34" customFormat="1" ht="18" customHeight="1" x14ac:dyDescent="0.25">
      <c r="A27" s="43"/>
      <c r="B27" s="44" t="s">
        <v>27</v>
      </c>
      <c r="C27" s="53"/>
      <c r="D27" s="54"/>
      <c r="E27" s="55"/>
      <c r="F27" s="45"/>
      <c r="G27" s="87"/>
    </row>
    <row r="28" spans="1:7" s="34" customFormat="1" ht="10" customHeight="1" x14ac:dyDescent="0.25">
      <c r="A28" s="43"/>
      <c r="B28" s="27"/>
      <c r="C28" s="56" t="s">
        <v>16</v>
      </c>
      <c r="D28" s="57"/>
      <c r="E28" s="58"/>
      <c r="F28" s="45"/>
      <c r="G28" s="87"/>
    </row>
    <row r="29" spans="1:7" s="34" customFormat="1" ht="4" customHeight="1" x14ac:dyDescent="0.25">
      <c r="A29" s="43"/>
      <c r="B29" s="27"/>
      <c r="C29" s="27"/>
      <c r="D29" s="27"/>
      <c r="E29" s="27"/>
      <c r="F29" s="45"/>
      <c r="G29" s="87"/>
    </row>
    <row r="30" spans="1:7" s="34" customFormat="1" ht="18" customHeight="1" x14ac:dyDescent="0.25">
      <c r="A30" s="43"/>
      <c r="B30" s="46"/>
      <c r="C30" s="53"/>
      <c r="D30" s="54"/>
      <c r="E30" s="55"/>
      <c r="F30" s="45"/>
      <c r="G30" s="87"/>
    </row>
    <row r="31" spans="1:7" s="34" customFormat="1" ht="10" customHeight="1" x14ac:dyDescent="0.25">
      <c r="A31" s="43"/>
      <c r="B31" s="46"/>
      <c r="C31" s="56" t="s">
        <v>379</v>
      </c>
      <c r="D31" s="57"/>
      <c r="E31" s="58"/>
      <c r="F31" s="45"/>
      <c r="G31" s="87"/>
    </row>
    <row r="32" spans="1:7" s="30" customFormat="1" ht="4" customHeight="1" x14ac:dyDescent="0.25">
      <c r="A32" s="47"/>
      <c r="B32" s="46"/>
      <c r="C32" s="46"/>
      <c r="D32" s="46"/>
      <c r="E32" s="46"/>
      <c r="F32" s="59"/>
      <c r="G32" s="87"/>
    </row>
    <row r="33" spans="1:7" s="34" customFormat="1" ht="18" customHeight="1" x14ac:dyDescent="0.25">
      <c r="A33" s="43"/>
      <c r="B33" s="44" t="s">
        <v>30</v>
      </c>
      <c r="C33" s="53"/>
      <c r="D33" s="54"/>
      <c r="E33" s="55"/>
      <c r="F33" s="45"/>
      <c r="G33" s="87"/>
    </row>
    <row r="34" spans="1:7" s="34" customFormat="1" ht="10" customHeight="1" x14ac:dyDescent="0.25">
      <c r="A34" s="43"/>
      <c r="B34" s="46"/>
      <c r="C34" s="56" t="s">
        <v>379</v>
      </c>
      <c r="D34" s="57"/>
      <c r="E34" s="58"/>
      <c r="F34" s="45"/>
      <c r="G34" s="87"/>
    </row>
    <row r="35" spans="1:7" s="30" customFormat="1" ht="4" customHeight="1" x14ac:dyDescent="0.25">
      <c r="A35" s="47"/>
      <c r="B35" s="46"/>
      <c r="C35" s="46"/>
      <c r="D35" s="46"/>
      <c r="E35" s="46"/>
      <c r="F35" s="59"/>
      <c r="G35" s="87"/>
    </row>
    <row r="36" spans="1:7" s="30" customFormat="1" ht="18" customHeight="1" x14ac:dyDescent="0.25">
      <c r="A36" s="47"/>
      <c r="B36" s="44" t="s">
        <v>414</v>
      </c>
      <c r="C36" s="46"/>
      <c r="E36" s="130"/>
      <c r="F36" s="59"/>
      <c r="G36" s="87"/>
    </row>
    <row r="37" spans="1:7" s="30" customFormat="1" ht="4" customHeight="1" x14ac:dyDescent="0.25">
      <c r="A37" s="47"/>
      <c r="B37" s="46"/>
      <c r="C37" s="46"/>
      <c r="D37" s="46"/>
      <c r="E37" s="46"/>
      <c r="F37" s="59"/>
      <c r="G37" s="87"/>
    </row>
    <row r="38" spans="1:7" s="30" customFormat="1" ht="18" customHeight="1" x14ac:dyDescent="0.25">
      <c r="A38" s="47"/>
      <c r="B38" s="44" t="s">
        <v>415</v>
      </c>
      <c r="C38" s="46"/>
      <c r="E38" s="130"/>
      <c r="F38" s="59"/>
      <c r="G38" s="87"/>
    </row>
    <row r="39" spans="1:7" s="30" customFormat="1" ht="4" customHeight="1" x14ac:dyDescent="0.25">
      <c r="A39" s="47"/>
      <c r="B39" s="46"/>
      <c r="C39" s="46"/>
      <c r="D39" s="46"/>
      <c r="E39" s="46"/>
      <c r="F39" s="59"/>
      <c r="G39" s="87"/>
    </row>
    <row r="40" spans="1:7" s="34" customFormat="1" ht="18" customHeight="1" x14ac:dyDescent="0.25">
      <c r="A40" s="43"/>
      <c r="B40" s="44" t="s">
        <v>416</v>
      </c>
      <c r="C40" s="50"/>
      <c r="D40" s="51"/>
      <c r="E40" s="52"/>
      <c r="F40" s="45"/>
      <c r="G40" s="87"/>
    </row>
    <row r="41" spans="1:7" s="34" customFormat="1" ht="4" customHeight="1" x14ac:dyDescent="0.25">
      <c r="A41" s="43"/>
      <c r="B41" s="60"/>
      <c r="C41" s="61"/>
      <c r="D41" s="27"/>
      <c r="E41" s="27"/>
      <c r="F41" s="48"/>
      <c r="G41" s="87"/>
    </row>
    <row r="42" spans="1:7" s="34" customFormat="1" ht="18" customHeight="1" x14ac:dyDescent="0.25">
      <c r="A42" s="43"/>
      <c r="B42" s="44" t="s">
        <v>417</v>
      </c>
      <c r="C42" s="50"/>
      <c r="D42" s="51"/>
      <c r="E42" s="52"/>
      <c r="F42" s="45"/>
      <c r="G42" s="87"/>
    </row>
    <row r="43" spans="1:7" s="34" customFormat="1" ht="4" customHeight="1" x14ac:dyDescent="0.25">
      <c r="A43" s="43"/>
      <c r="B43" s="60"/>
      <c r="C43" s="61"/>
      <c r="D43" s="27"/>
      <c r="E43" s="27"/>
      <c r="F43" s="48"/>
      <c r="G43" s="87"/>
    </row>
    <row r="44" spans="1:7" s="34" customFormat="1" ht="18" customHeight="1" x14ac:dyDescent="0.25">
      <c r="A44" s="43"/>
      <c r="B44" s="62" t="s">
        <v>28</v>
      </c>
      <c r="C44" s="49"/>
      <c r="D44" s="107" t="s">
        <v>29</v>
      </c>
      <c r="E44" s="49"/>
      <c r="F44" s="48"/>
      <c r="G44" s="87"/>
    </row>
    <row r="45" spans="1:7" s="25" customFormat="1" ht="7" customHeight="1" x14ac:dyDescent="0.25">
      <c r="A45" s="63"/>
      <c r="B45" s="64"/>
      <c r="C45" s="64"/>
      <c r="D45" s="64"/>
      <c r="E45" s="64"/>
      <c r="F45" s="65"/>
      <c r="G45" s="86"/>
    </row>
    <row r="46" spans="1:7" s="30" customFormat="1" ht="12" customHeight="1" x14ac:dyDescent="0.25">
      <c r="A46" s="46"/>
      <c r="B46" s="27"/>
      <c r="C46" s="27"/>
      <c r="D46" s="27"/>
      <c r="E46" s="27"/>
      <c r="G46" s="87"/>
    </row>
    <row r="47" spans="1:7" ht="18" customHeight="1" x14ac:dyDescent="0.25">
      <c r="A47" s="36"/>
      <c r="B47" s="78" t="s">
        <v>400</v>
      </c>
      <c r="C47" s="37"/>
      <c r="D47" s="37"/>
      <c r="E47" s="37"/>
      <c r="F47" s="38"/>
      <c r="G47" s="86"/>
    </row>
    <row r="48" spans="1:7" s="25" customFormat="1" ht="7" customHeight="1" x14ac:dyDescent="0.25">
      <c r="A48" s="40"/>
      <c r="B48" s="41"/>
      <c r="C48" s="41"/>
      <c r="D48" s="41"/>
      <c r="E48" s="41"/>
      <c r="F48" s="42"/>
      <c r="G48" s="86"/>
    </row>
    <row r="49" spans="1:7" s="34" customFormat="1" ht="18" customHeight="1" x14ac:dyDescent="0.25">
      <c r="A49" s="43"/>
      <c r="B49" s="44" t="s">
        <v>408</v>
      </c>
      <c r="C49" s="50"/>
      <c r="D49" s="51"/>
      <c r="E49" s="52"/>
      <c r="F49" s="45"/>
      <c r="G49" s="87"/>
    </row>
    <row r="50" spans="1:7" s="30" customFormat="1" ht="4" customHeight="1" x14ac:dyDescent="0.25">
      <c r="A50" s="47"/>
      <c r="B50" s="27"/>
      <c r="C50" s="27"/>
      <c r="D50" s="27"/>
      <c r="E50" s="27"/>
      <c r="F50" s="48"/>
      <c r="G50" s="87"/>
    </row>
    <row r="51" spans="1:7" s="34" customFormat="1" ht="18" customHeight="1" x14ac:dyDescent="0.25">
      <c r="A51" s="43"/>
      <c r="B51" s="44" t="s">
        <v>410</v>
      </c>
      <c r="C51" s="50"/>
      <c r="D51" s="52"/>
      <c r="F51" s="45"/>
      <c r="G51" s="87"/>
    </row>
    <row r="52" spans="1:7" s="30" customFormat="1" ht="4" customHeight="1" x14ac:dyDescent="0.25">
      <c r="A52" s="47"/>
      <c r="B52" s="27"/>
      <c r="C52" s="27"/>
      <c r="D52" s="27"/>
      <c r="E52" s="27"/>
      <c r="F52" s="48"/>
      <c r="G52" s="87"/>
    </row>
    <row r="53" spans="1:7" s="34" customFormat="1" ht="18" customHeight="1" x14ac:dyDescent="0.25">
      <c r="A53" s="43"/>
      <c r="B53" s="44" t="s">
        <v>411</v>
      </c>
      <c r="C53" s="49"/>
      <c r="D53" s="25"/>
      <c r="E53" s="25"/>
      <c r="F53" s="45"/>
      <c r="G53" s="87"/>
    </row>
    <row r="54" spans="1:7" s="30" customFormat="1" ht="4" customHeight="1" x14ac:dyDescent="0.25">
      <c r="A54" s="47"/>
      <c r="B54" s="27"/>
      <c r="C54" s="27"/>
      <c r="D54" s="27"/>
      <c r="E54" s="27"/>
      <c r="F54" s="48"/>
      <c r="G54" s="87"/>
    </row>
    <row r="55" spans="1:7" s="30" customFormat="1" ht="18" customHeight="1" x14ac:dyDescent="0.25">
      <c r="A55" s="47"/>
      <c r="B55" s="32" t="s">
        <v>409</v>
      </c>
      <c r="C55" s="50"/>
      <c r="D55" s="51"/>
      <c r="E55" s="52"/>
      <c r="F55" s="48"/>
      <c r="G55" s="205" t="b">
        <v>0</v>
      </c>
    </row>
    <row r="56" spans="1:7" s="30" customFormat="1" ht="7" customHeight="1" x14ac:dyDescent="0.25">
      <c r="A56" s="347"/>
      <c r="B56" s="68"/>
      <c r="C56" s="68"/>
      <c r="D56" s="68"/>
      <c r="E56" s="68"/>
      <c r="F56" s="69"/>
      <c r="G56" s="87"/>
    </row>
    <row r="57" spans="1:7" s="30" customFormat="1" ht="12" customHeight="1" x14ac:dyDescent="0.25">
      <c r="A57" s="46"/>
      <c r="B57" s="27"/>
      <c r="C57" s="27"/>
      <c r="D57" s="27"/>
      <c r="E57" s="27"/>
      <c r="G57" s="87"/>
    </row>
    <row r="58" spans="1:7" s="30" customFormat="1" ht="12" customHeight="1" x14ac:dyDescent="0.25">
      <c r="A58" s="46"/>
      <c r="B58" s="27"/>
      <c r="C58" s="27"/>
      <c r="D58" s="27"/>
      <c r="E58" s="27"/>
      <c r="G58" s="87"/>
    </row>
    <row r="59" spans="1:7" s="30" customFormat="1" ht="12" customHeight="1" x14ac:dyDescent="0.25">
      <c r="A59" s="46"/>
      <c r="B59" s="27"/>
      <c r="C59" s="27"/>
      <c r="D59" s="27"/>
      <c r="E59" s="27"/>
      <c r="G59" s="87"/>
    </row>
    <row r="60" spans="1:7" s="30" customFormat="1" ht="12" customHeight="1" x14ac:dyDescent="0.25">
      <c r="A60" s="46"/>
      <c r="B60" s="27"/>
      <c r="C60" s="27"/>
      <c r="D60" s="27"/>
      <c r="E60" s="27"/>
      <c r="G60" s="87"/>
    </row>
    <row r="61" spans="1:7" s="30" customFormat="1" ht="12" customHeight="1" x14ac:dyDescent="0.25">
      <c r="A61" s="46"/>
      <c r="B61" s="27"/>
      <c r="C61" s="27"/>
      <c r="D61" s="27"/>
      <c r="E61" s="27"/>
      <c r="G61" s="87"/>
    </row>
    <row r="62" spans="1:7" s="34" customFormat="1" ht="4" customHeight="1" x14ac:dyDescent="0.25">
      <c r="A62" s="70"/>
      <c r="B62" s="70"/>
      <c r="G62" s="87"/>
    </row>
    <row r="63" spans="1:7" s="25" customFormat="1" ht="11.15" customHeight="1" x14ac:dyDescent="0.25">
      <c r="A63" s="71" t="s">
        <v>17</v>
      </c>
      <c r="B63" s="72" t="s">
        <v>18</v>
      </c>
      <c r="C63" s="72"/>
      <c r="D63" s="72"/>
      <c r="E63" s="72"/>
      <c r="G63" s="86"/>
    </row>
    <row r="64" spans="1:7" s="25" customFormat="1" ht="11.15" customHeight="1" x14ac:dyDescent="0.25">
      <c r="A64" s="73"/>
      <c r="B64" s="72" t="s">
        <v>19</v>
      </c>
      <c r="C64" s="72"/>
      <c r="D64" s="72"/>
      <c r="E64" s="72"/>
      <c r="G64" s="86"/>
    </row>
    <row r="65" spans="1:7" s="25" customFormat="1" ht="11.15" customHeight="1" x14ac:dyDescent="0.25">
      <c r="A65" s="73"/>
      <c r="B65" s="72" t="s">
        <v>20</v>
      </c>
      <c r="C65" s="72"/>
      <c r="D65" s="72"/>
      <c r="E65" s="72"/>
      <c r="G65" s="86"/>
    </row>
    <row r="66" spans="1:7" s="34" customFormat="1" ht="4" customHeight="1" x14ac:dyDescent="0.25">
      <c r="A66" s="74"/>
      <c r="B66" s="75"/>
      <c r="C66" s="75"/>
      <c r="D66" s="75"/>
      <c r="E66" s="75"/>
      <c r="G66" s="87"/>
    </row>
    <row r="67" spans="1:7" s="34" customFormat="1" ht="11.15" customHeight="1" x14ac:dyDescent="0.25">
      <c r="A67" s="22" t="str">
        <f>CONCATENATE(Änderungsdoku!$A$2," ",Änderungsdoku!$A$3)</f>
        <v>Antrag Niederlassung von Junglandwirten</v>
      </c>
      <c r="B67" s="75"/>
      <c r="C67" s="75"/>
      <c r="G67" s="87"/>
    </row>
    <row r="68" spans="1:7" s="34" customFormat="1" ht="11.15" customHeight="1" x14ac:dyDescent="0.25">
      <c r="A68" s="76" t="str">
        <f>CONCATENATE("Formularversion: ",LOOKUP(2,1/(Änderungsdoku!$A$1:$A$999&lt;&gt;""),Änderungsdoku!A:A)," vom ",TEXT(VLOOKUP(LOOKUP(2,1/(Änderungsdoku!$A$1:$A$999&lt;&gt;""),Änderungsdoku!A:A),Änderungsdoku!$A$1:$B$999,2,FALSE),"TT.MM.JJ"),Änderungsdoku!$A$4)</f>
        <v>Formularversion: V 1.3 vom 11.10.24 - öffentlich -</v>
      </c>
      <c r="B68" s="75"/>
      <c r="C68" s="75"/>
      <c r="D68" s="23"/>
      <c r="E68" s="23"/>
      <c r="G68" s="87"/>
    </row>
  </sheetData>
  <sheetProtection password="E8E7" sheet="1" objects="1" scenarios="1" selectLockedCells="1" autoFilter="0"/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Erstantrag">
                <anchor moveWithCells="1">
                  <from>
                    <xdr:col>3</xdr:col>
                    <xdr:colOff>19050</xdr:colOff>
                    <xdr:row>12</xdr:row>
                    <xdr:rowOff>12700</xdr:rowOff>
                  </from>
                  <to>
                    <xdr:col>3</xdr:col>
                    <xdr:colOff>736600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Änderungsantrag">
                <anchor moveWithCells="1">
                  <from>
                    <xdr:col>3</xdr:col>
                    <xdr:colOff>19050</xdr:colOff>
                    <xdr:row>13</xdr:row>
                    <xdr:rowOff>12700</xdr:rowOff>
                  </from>
                  <to>
                    <xdr:col>3</xdr:col>
                    <xdr:colOff>736600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Überarbeitung">
                <anchor moveWithCells="1">
                  <from>
                    <xdr:col>3</xdr:col>
                    <xdr:colOff>19050</xdr:colOff>
                    <xdr:row>14</xdr:row>
                    <xdr:rowOff>12700</xdr:rowOff>
                  </from>
                  <to>
                    <xdr:col>3</xdr:col>
                    <xdr:colOff>736600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Kontrollkästchen 4">
              <controlPr defaultSize="0" autoFill="0" autoLine="0" autoPict="0" altText="nicht vorhanden">
                <anchor moveWithCells="1">
                  <from>
                    <xdr:col>4</xdr:col>
                    <xdr:colOff>12700</xdr:colOff>
                    <xdr:row>22</xdr:row>
                    <xdr:rowOff>12700</xdr:rowOff>
                  </from>
                  <to>
                    <xdr:col>4</xdr:col>
                    <xdr:colOff>736600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zoomScaleNormal="100" zoomScaleSheetLayoutView="130" workbookViewId="0">
      <selection activeCell="E20" sqref="E20"/>
    </sheetView>
  </sheetViews>
  <sheetFormatPr baseColWidth="10" defaultColWidth="12.59765625" defaultRowHeight="11.5" x14ac:dyDescent="0.25"/>
  <cols>
    <col min="1" max="1" width="1.69921875" style="39" customWidth="1"/>
    <col min="2" max="2" width="22.69921875" style="39" customWidth="1"/>
    <col min="3" max="3" width="33.69921875" style="39" customWidth="1"/>
    <col min="4" max="4" width="20.69921875" style="39" customWidth="1"/>
    <col min="5" max="5" width="22.69921875" style="39" customWidth="1"/>
    <col min="6" max="6" width="1.69921875" style="39" customWidth="1"/>
    <col min="7" max="7" width="12.69921875" style="39" hidden="1" customWidth="1"/>
    <col min="8" max="16384" width="12.59765625" style="39"/>
  </cols>
  <sheetData>
    <row r="1" spans="1:7" s="25" customFormat="1" ht="15" customHeight="1" x14ac:dyDescent="0.25">
      <c r="A1" s="116" t="str">
        <f>IF('Seite 1'!$E$17="","",CONCATENATE('Seite 1'!$D$17," ",IF('Seite 1'!$E$17="","__________",'Seite 1'!$E$17)))</f>
        <v/>
      </c>
      <c r="G1" s="86"/>
    </row>
    <row r="2" spans="1:7" s="25" customFormat="1" ht="15" customHeight="1" x14ac:dyDescent="0.25">
      <c r="A2" s="116" t="str">
        <f>CONCATENATE("Antragsteller ",IF('Seite 1'!$C$21="","_________________________",'Seite 1'!$C$21))</f>
        <v>Antragsteller _________________________</v>
      </c>
      <c r="G2" s="86"/>
    </row>
    <row r="3" spans="1:7" s="25" customFormat="1" ht="7" customHeight="1" x14ac:dyDescent="0.25">
      <c r="A3" s="26"/>
      <c r="B3" s="26"/>
      <c r="G3" s="86"/>
    </row>
    <row r="4" spans="1:7" ht="18" customHeight="1" x14ac:dyDescent="0.25">
      <c r="A4" s="36"/>
      <c r="B4" s="78" t="s">
        <v>401</v>
      </c>
      <c r="C4" s="37"/>
      <c r="D4" s="37"/>
      <c r="E4" s="37"/>
      <c r="F4" s="38"/>
      <c r="G4" s="86"/>
    </row>
    <row r="5" spans="1:7" s="25" customFormat="1" ht="7" customHeight="1" x14ac:dyDescent="0.25">
      <c r="A5" s="40"/>
      <c r="B5" s="41"/>
      <c r="C5" s="41"/>
      <c r="D5" s="41"/>
      <c r="E5" s="41"/>
      <c r="F5" s="42"/>
      <c r="G5" s="86"/>
    </row>
    <row r="6" spans="1:7" s="34" customFormat="1" ht="15" customHeight="1" x14ac:dyDescent="0.25">
      <c r="A6" s="66"/>
      <c r="B6" s="44" t="s">
        <v>31</v>
      </c>
      <c r="C6" s="139" t="s">
        <v>32</v>
      </c>
      <c r="D6" s="112"/>
      <c r="E6" s="113"/>
      <c r="F6" s="45"/>
      <c r="G6" s="223">
        <v>0</v>
      </c>
    </row>
    <row r="7" spans="1:7" s="34" customFormat="1" ht="15" customHeight="1" x14ac:dyDescent="0.25">
      <c r="A7" s="66"/>
      <c r="B7" s="46"/>
      <c r="C7" s="140" t="s">
        <v>34</v>
      </c>
      <c r="D7" s="114"/>
      <c r="E7" s="115"/>
      <c r="F7" s="45"/>
      <c r="G7" s="87"/>
    </row>
    <row r="8" spans="1:7" s="34" customFormat="1" ht="4" customHeight="1" x14ac:dyDescent="0.25">
      <c r="A8" s="47"/>
      <c r="B8" s="27"/>
      <c r="C8" s="27"/>
      <c r="D8" s="27"/>
      <c r="E8" s="27"/>
      <c r="F8" s="48"/>
      <c r="G8" s="87"/>
    </row>
    <row r="9" spans="1:7" s="34" customFormat="1" ht="18" customHeight="1" x14ac:dyDescent="0.25">
      <c r="A9" s="47"/>
      <c r="B9" s="27"/>
      <c r="C9" s="282" t="s">
        <v>424</v>
      </c>
      <c r="D9" s="79"/>
      <c r="E9" s="80"/>
      <c r="F9" s="48"/>
      <c r="G9" s="87"/>
    </row>
    <row r="10" spans="1:7" s="34" customFormat="1" ht="4" customHeight="1" x14ac:dyDescent="0.25">
      <c r="A10" s="47"/>
      <c r="B10" s="27"/>
      <c r="C10" s="27"/>
      <c r="D10" s="27"/>
      <c r="E10" s="27"/>
      <c r="F10" s="48"/>
      <c r="G10" s="87"/>
    </row>
    <row r="11" spans="1:7" s="34" customFormat="1" ht="15" customHeight="1" x14ac:dyDescent="0.25">
      <c r="A11" s="47"/>
      <c r="B11" s="27"/>
      <c r="C11" s="309" t="s">
        <v>108</v>
      </c>
      <c r="D11" s="81"/>
      <c r="E11" s="82"/>
      <c r="F11" s="48"/>
      <c r="G11" s="87"/>
    </row>
    <row r="12" spans="1:7" s="34" customFormat="1" ht="15" customHeight="1" x14ac:dyDescent="0.25">
      <c r="A12" s="47"/>
      <c r="B12" s="27"/>
      <c r="C12" s="310" t="s">
        <v>109</v>
      </c>
      <c r="D12" s="83"/>
      <c r="E12" s="84"/>
      <c r="F12" s="48"/>
      <c r="G12" s="87"/>
    </row>
    <row r="13" spans="1:7" s="34" customFormat="1" ht="4" customHeight="1" x14ac:dyDescent="0.25">
      <c r="A13" s="47"/>
      <c r="B13" s="27"/>
      <c r="C13" s="27"/>
      <c r="D13" s="27"/>
      <c r="E13" s="27"/>
      <c r="F13" s="48"/>
      <c r="G13" s="87"/>
    </row>
    <row r="14" spans="1:7" s="34" customFormat="1" ht="15" customHeight="1" x14ac:dyDescent="0.25">
      <c r="A14" s="47"/>
      <c r="B14" s="27"/>
      <c r="C14" s="309" t="s">
        <v>110</v>
      </c>
      <c r="D14" s="81"/>
      <c r="E14" s="82"/>
      <c r="F14" s="48"/>
      <c r="G14" s="87"/>
    </row>
    <row r="15" spans="1:7" s="34" customFormat="1" ht="15" customHeight="1" x14ac:dyDescent="0.25">
      <c r="A15" s="47"/>
      <c r="B15" s="27"/>
      <c r="C15" s="310" t="s">
        <v>111</v>
      </c>
      <c r="D15" s="83"/>
      <c r="E15" s="84"/>
      <c r="F15" s="48"/>
      <c r="G15" s="87"/>
    </row>
    <row r="16" spans="1:7" s="34" customFormat="1" ht="4" customHeight="1" x14ac:dyDescent="0.25">
      <c r="A16" s="47"/>
      <c r="B16" s="27"/>
      <c r="C16" s="27"/>
      <c r="D16" s="27"/>
      <c r="E16" s="27"/>
      <c r="F16" s="48"/>
      <c r="G16" s="87"/>
    </row>
    <row r="17" spans="1:7" s="34" customFormat="1" ht="15" customHeight="1" x14ac:dyDescent="0.25">
      <c r="A17" s="47"/>
      <c r="B17" s="27"/>
      <c r="C17" s="309" t="s">
        <v>383</v>
      </c>
      <c r="D17" s="81"/>
      <c r="E17" s="82"/>
      <c r="F17" s="48"/>
      <c r="G17" s="87"/>
    </row>
    <row r="18" spans="1:7" s="34" customFormat="1" ht="15" customHeight="1" x14ac:dyDescent="0.25">
      <c r="A18" s="47"/>
      <c r="B18" s="27"/>
      <c r="C18" s="310" t="s">
        <v>384</v>
      </c>
      <c r="D18" s="83"/>
      <c r="E18" s="84"/>
      <c r="F18" s="48"/>
      <c r="G18" s="87"/>
    </row>
    <row r="19" spans="1:7" s="34" customFormat="1" ht="7" customHeight="1" x14ac:dyDescent="0.25">
      <c r="A19" s="47"/>
      <c r="B19" s="27"/>
      <c r="C19" s="27"/>
      <c r="D19" s="27"/>
      <c r="E19" s="27"/>
      <c r="F19" s="48"/>
      <c r="G19" s="87"/>
    </row>
    <row r="20" spans="1:7" s="34" customFormat="1" ht="18" customHeight="1" x14ac:dyDescent="0.25">
      <c r="A20" s="47"/>
      <c r="B20" s="32" t="s">
        <v>56</v>
      </c>
      <c r="C20" s="27"/>
      <c r="D20" s="27"/>
      <c r="E20" s="229"/>
      <c r="F20" s="48"/>
      <c r="G20" s="87"/>
    </row>
    <row r="21" spans="1:7" s="34" customFormat="1" ht="7" customHeight="1" x14ac:dyDescent="0.25">
      <c r="A21" s="47"/>
      <c r="B21" s="27"/>
      <c r="C21" s="27"/>
      <c r="D21" s="27"/>
      <c r="E21" s="27"/>
      <c r="F21" s="48"/>
      <c r="G21" s="87"/>
    </row>
    <row r="22" spans="1:7" s="34" customFormat="1" ht="15" customHeight="1" x14ac:dyDescent="0.25">
      <c r="A22" s="47"/>
      <c r="B22" s="32" t="s">
        <v>33</v>
      </c>
      <c r="C22" s="139" t="str">
        <f>VLOOKUP($G$6,Kataloge!$A$2:$H$6,G22,FALSE)</f>
        <v>Bitte füllen Sie den Punkt »Vorhabenbezeichnung« aus!</v>
      </c>
      <c r="D22" s="108"/>
      <c r="E22" s="109"/>
      <c r="F22" s="48"/>
      <c r="G22" s="88">
        <v>3</v>
      </c>
    </row>
    <row r="23" spans="1:7" s="34" customFormat="1" ht="15" customHeight="1" x14ac:dyDescent="0.25">
      <c r="A23" s="47"/>
      <c r="B23" s="32"/>
      <c r="C23" s="140" t="str">
        <f>VLOOKUP($G$6,Kataloge!$A$2:$H$6,G23,FALSE)</f>
        <v xml:space="preserve"> </v>
      </c>
      <c r="D23" s="110"/>
      <c r="E23" s="111"/>
      <c r="F23" s="48"/>
      <c r="G23" s="88">
        <v>4</v>
      </c>
    </row>
    <row r="24" spans="1:7" s="34" customFormat="1" ht="4" customHeight="1" x14ac:dyDescent="0.25">
      <c r="A24" s="47"/>
      <c r="B24" s="27"/>
      <c r="C24" s="27"/>
      <c r="D24" s="27"/>
      <c r="E24" s="27"/>
      <c r="F24" s="48"/>
      <c r="G24" s="87"/>
    </row>
    <row r="25" spans="1:7" s="34" customFormat="1" ht="18" customHeight="1" x14ac:dyDescent="0.25">
      <c r="A25" s="47"/>
      <c r="C25" s="311" t="str">
        <f>VLOOKUP($G$6,Kataloge!$A$2:$H$6,G25,FALSE)</f>
        <v xml:space="preserve"> </v>
      </c>
      <c r="D25" s="79"/>
      <c r="E25" s="80"/>
      <c r="F25" s="48"/>
      <c r="G25" s="88">
        <v>5</v>
      </c>
    </row>
    <row r="26" spans="1:7" s="34" customFormat="1" ht="4" customHeight="1" x14ac:dyDescent="0.25">
      <c r="A26" s="47"/>
      <c r="B26" s="27"/>
      <c r="C26" s="27"/>
      <c r="D26" s="27"/>
      <c r="E26" s="27"/>
      <c r="F26" s="48"/>
      <c r="G26" s="88"/>
    </row>
    <row r="27" spans="1:7" s="34" customFormat="1" ht="15" customHeight="1" x14ac:dyDescent="0.25">
      <c r="A27" s="47"/>
      <c r="B27" s="27"/>
      <c r="C27" s="283" t="str">
        <f>VLOOKUP($G$6,Kataloge!$A$2:$H$6,G27,FALSE)</f>
        <v xml:space="preserve"> </v>
      </c>
      <c r="D27" s="81"/>
      <c r="E27" s="82"/>
      <c r="F27" s="48"/>
      <c r="G27" s="88">
        <v>6</v>
      </c>
    </row>
    <row r="28" spans="1:7" s="34" customFormat="1" ht="15" customHeight="1" x14ac:dyDescent="0.25">
      <c r="A28" s="47"/>
      <c r="B28" s="27"/>
      <c r="C28" s="312" t="str">
        <f>VLOOKUP($G$6,Kataloge!$A$2:$H$6,G28,FALSE)</f>
        <v xml:space="preserve"> </v>
      </c>
      <c r="D28" s="101"/>
      <c r="E28" s="84"/>
      <c r="F28" s="48"/>
      <c r="G28" s="88">
        <v>7</v>
      </c>
    </row>
    <row r="29" spans="1:7" s="34" customFormat="1" ht="4" customHeight="1" x14ac:dyDescent="0.25">
      <c r="A29" s="47"/>
      <c r="B29" s="27"/>
      <c r="C29" s="27"/>
      <c r="D29" s="27"/>
      <c r="E29" s="27"/>
      <c r="F29" s="48"/>
      <c r="G29" s="88"/>
    </row>
    <row r="30" spans="1:7" s="34" customFormat="1" ht="18" customHeight="1" x14ac:dyDescent="0.25">
      <c r="A30" s="47"/>
      <c r="B30" s="27"/>
      <c r="C30" s="311" t="str">
        <f>VLOOKUP($G$6,Kataloge!$A$2:$H$6,G30,FALSE)</f>
        <v xml:space="preserve"> </v>
      </c>
      <c r="D30" s="79"/>
      <c r="E30" s="80"/>
      <c r="F30" s="48"/>
      <c r="G30" s="88">
        <v>8</v>
      </c>
    </row>
    <row r="31" spans="1:7" s="30" customFormat="1" ht="7" customHeight="1" x14ac:dyDescent="0.25">
      <c r="A31" s="67"/>
      <c r="B31" s="68"/>
      <c r="C31" s="68"/>
      <c r="D31" s="68"/>
      <c r="E31" s="68"/>
      <c r="F31" s="69"/>
      <c r="G31" s="87"/>
    </row>
    <row r="32" spans="1:7" s="30" customFormat="1" ht="12" customHeight="1" x14ac:dyDescent="0.25">
      <c r="A32" s="46"/>
      <c r="B32" s="27"/>
      <c r="C32" s="27"/>
      <c r="D32" s="27"/>
      <c r="E32" s="27"/>
      <c r="G32" s="87"/>
    </row>
    <row r="33" spans="1:7" s="30" customFormat="1" ht="12" customHeight="1" x14ac:dyDescent="0.25">
      <c r="A33" s="46"/>
      <c r="B33" s="27"/>
      <c r="C33" s="27"/>
      <c r="D33" s="27"/>
      <c r="E33" s="27"/>
      <c r="G33" s="87"/>
    </row>
    <row r="34" spans="1:7" s="30" customFormat="1" ht="12" customHeight="1" x14ac:dyDescent="0.25">
      <c r="A34" s="46"/>
      <c r="B34" s="27"/>
      <c r="C34" s="27"/>
      <c r="D34" s="27"/>
      <c r="E34" s="27"/>
      <c r="G34" s="87"/>
    </row>
    <row r="35" spans="1:7" s="30" customFormat="1" ht="12" customHeight="1" x14ac:dyDescent="0.25">
      <c r="A35" s="46"/>
      <c r="B35" s="27"/>
      <c r="C35" s="27"/>
      <c r="D35" s="27"/>
      <c r="E35" s="27"/>
      <c r="G35" s="87"/>
    </row>
    <row r="36" spans="1:7" s="30" customFormat="1" ht="12" customHeight="1" x14ac:dyDescent="0.25">
      <c r="A36" s="46"/>
      <c r="B36" s="27"/>
      <c r="C36" s="27"/>
      <c r="D36" s="27"/>
      <c r="E36" s="27"/>
      <c r="G36" s="87"/>
    </row>
    <row r="37" spans="1:7" s="30" customFormat="1" ht="12" customHeight="1" x14ac:dyDescent="0.25">
      <c r="A37" s="46"/>
      <c r="B37" s="27"/>
      <c r="C37" s="27"/>
      <c r="D37" s="27"/>
      <c r="E37" s="27"/>
      <c r="G37" s="87"/>
    </row>
    <row r="38" spans="1:7" s="30" customFormat="1" ht="12" customHeight="1" x14ac:dyDescent="0.25">
      <c r="A38" s="46"/>
      <c r="B38" s="27"/>
      <c r="C38" s="27"/>
      <c r="D38" s="27"/>
      <c r="E38" s="27"/>
      <c r="G38" s="87"/>
    </row>
    <row r="39" spans="1:7" s="30" customFormat="1" ht="12" customHeight="1" x14ac:dyDescent="0.25">
      <c r="A39" s="46"/>
      <c r="B39" s="27"/>
      <c r="C39" s="27"/>
      <c r="D39" s="27"/>
      <c r="E39" s="27"/>
      <c r="G39" s="87"/>
    </row>
    <row r="40" spans="1:7" s="30" customFormat="1" ht="12" customHeight="1" x14ac:dyDescent="0.25">
      <c r="A40" s="46"/>
      <c r="B40" s="27"/>
      <c r="C40" s="27"/>
      <c r="D40" s="27"/>
      <c r="E40" s="27"/>
      <c r="G40" s="87"/>
    </row>
    <row r="41" spans="1:7" s="30" customFormat="1" ht="12" customHeight="1" x14ac:dyDescent="0.25">
      <c r="A41" s="46"/>
      <c r="B41" s="27"/>
      <c r="C41" s="27"/>
      <c r="D41" s="27"/>
      <c r="E41" s="27"/>
      <c r="G41" s="87"/>
    </row>
    <row r="42" spans="1:7" s="30" customFormat="1" ht="12" customHeight="1" x14ac:dyDescent="0.25">
      <c r="A42" s="46"/>
      <c r="B42" s="27"/>
      <c r="C42" s="27"/>
      <c r="D42" s="27"/>
      <c r="E42" s="27"/>
      <c r="G42" s="87"/>
    </row>
    <row r="43" spans="1:7" s="30" customFormat="1" ht="12" customHeight="1" x14ac:dyDescent="0.25">
      <c r="A43" s="46"/>
      <c r="B43" s="27"/>
      <c r="C43" s="27"/>
      <c r="D43" s="27"/>
      <c r="E43" s="27"/>
      <c r="G43" s="87"/>
    </row>
    <row r="44" spans="1:7" s="30" customFormat="1" ht="12" customHeight="1" x14ac:dyDescent="0.25">
      <c r="A44" s="46"/>
      <c r="B44" s="27"/>
      <c r="C44" s="27"/>
      <c r="D44" s="27"/>
      <c r="E44" s="27"/>
      <c r="G44" s="87"/>
    </row>
    <row r="45" spans="1:7" s="30" customFormat="1" ht="12" customHeight="1" x14ac:dyDescent="0.25">
      <c r="A45" s="46"/>
      <c r="B45" s="27"/>
      <c r="C45" s="27"/>
      <c r="D45" s="27"/>
      <c r="E45" s="27"/>
      <c r="G45" s="87"/>
    </row>
    <row r="46" spans="1:7" s="30" customFormat="1" ht="12" customHeight="1" x14ac:dyDescent="0.25">
      <c r="A46" s="46"/>
      <c r="B46" s="27"/>
      <c r="C46" s="27"/>
      <c r="D46" s="27"/>
      <c r="E46" s="27"/>
      <c r="G46" s="87"/>
    </row>
    <row r="47" spans="1:7" s="30" customFormat="1" ht="12" customHeight="1" x14ac:dyDescent="0.25">
      <c r="A47" s="46"/>
      <c r="B47" s="27"/>
      <c r="C47" s="27"/>
      <c r="D47" s="27"/>
      <c r="E47" s="27"/>
      <c r="G47" s="87"/>
    </row>
    <row r="48" spans="1:7" s="30" customFormat="1" ht="12" customHeight="1" x14ac:dyDescent="0.25">
      <c r="A48" s="46"/>
      <c r="B48" s="27"/>
      <c r="C48" s="27"/>
      <c r="D48" s="27"/>
      <c r="E48" s="27"/>
      <c r="G48" s="87"/>
    </row>
    <row r="49" spans="1:7" s="30" customFormat="1" ht="12" customHeight="1" x14ac:dyDescent="0.25">
      <c r="A49" s="46"/>
      <c r="B49" s="27"/>
      <c r="C49" s="27"/>
      <c r="D49" s="27"/>
      <c r="E49" s="27"/>
      <c r="G49" s="87"/>
    </row>
    <row r="50" spans="1:7" s="30" customFormat="1" ht="12" customHeight="1" x14ac:dyDescent="0.25">
      <c r="A50" s="46"/>
      <c r="B50" s="27"/>
      <c r="C50" s="27"/>
      <c r="D50" s="27"/>
      <c r="E50" s="27"/>
      <c r="G50" s="87"/>
    </row>
    <row r="51" spans="1:7" s="30" customFormat="1" ht="12" customHeight="1" x14ac:dyDescent="0.25">
      <c r="A51" s="46"/>
      <c r="B51" s="27"/>
      <c r="C51" s="27"/>
      <c r="D51" s="27"/>
      <c r="E51" s="27"/>
      <c r="G51" s="87"/>
    </row>
    <row r="52" spans="1:7" s="30" customFormat="1" ht="12" customHeight="1" x14ac:dyDescent="0.25">
      <c r="A52" s="46"/>
      <c r="B52" s="27"/>
      <c r="C52" s="27"/>
      <c r="D52" s="27"/>
      <c r="E52" s="27"/>
      <c r="G52" s="87"/>
    </row>
    <row r="53" spans="1:7" s="30" customFormat="1" ht="12" customHeight="1" x14ac:dyDescent="0.25">
      <c r="A53" s="46"/>
      <c r="B53" s="27"/>
      <c r="C53" s="27"/>
      <c r="D53" s="27"/>
      <c r="E53" s="27"/>
      <c r="G53" s="87"/>
    </row>
    <row r="54" spans="1:7" s="30" customFormat="1" ht="12" customHeight="1" x14ac:dyDescent="0.25">
      <c r="A54" s="46"/>
      <c r="B54" s="27"/>
      <c r="C54" s="27"/>
      <c r="D54" s="27"/>
      <c r="E54" s="27"/>
      <c r="G54" s="87"/>
    </row>
    <row r="55" spans="1:7" s="30" customFormat="1" ht="12" customHeight="1" x14ac:dyDescent="0.25">
      <c r="A55" s="46"/>
      <c r="B55" s="27"/>
      <c r="C55" s="27"/>
      <c r="D55" s="27"/>
      <c r="E55" s="27"/>
      <c r="G55" s="87"/>
    </row>
    <row r="56" spans="1:7" s="30" customFormat="1" ht="12" customHeight="1" x14ac:dyDescent="0.25">
      <c r="A56" s="46"/>
      <c r="B56" s="27"/>
      <c r="C56" s="27"/>
      <c r="D56" s="27"/>
      <c r="E56" s="27"/>
      <c r="G56" s="87"/>
    </row>
    <row r="57" spans="1:7" s="30" customFormat="1" ht="12" customHeight="1" x14ac:dyDescent="0.25">
      <c r="A57" s="46"/>
      <c r="B57" s="27"/>
      <c r="C57" s="27"/>
      <c r="D57" s="27"/>
      <c r="E57" s="27"/>
      <c r="G57" s="87"/>
    </row>
    <row r="58" spans="1:7" s="30" customFormat="1" ht="12" customHeight="1" x14ac:dyDescent="0.25">
      <c r="A58" s="46"/>
      <c r="B58" s="27"/>
      <c r="C58" s="27"/>
      <c r="D58" s="27"/>
      <c r="E58" s="27"/>
      <c r="G58" s="87"/>
    </row>
    <row r="59" spans="1:7" s="30" customFormat="1" ht="12" customHeight="1" x14ac:dyDescent="0.25">
      <c r="A59" s="46"/>
      <c r="B59" s="27"/>
      <c r="C59" s="27"/>
      <c r="D59" s="27"/>
      <c r="E59" s="27"/>
      <c r="G59" s="87"/>
    </row>
    <row r="60" spans="1:7" s="30" customFormat="1" ht="12" customHeight="1" x14ac:dyDescent="0.25">
      <c r="A60" s="46"/>
      <c r="B60" s="27"/>
      <c r="C60" s="27"/>
      <c r="D60" s="27"/>
      <c r="E60" s="27"/>
      <c r="G60" s="87"/>
    </row>
    <row r="61" spans="1:7" s="30" customFormat="1" ht="12" customHeight="1" x14ac:dyDescent="0.25">
      <c r="A61" s="46"/>
      <c r="B61" s="27"/>
      <c r="C61" s="27"/>
      <c r="D61" s="27"/>
      <c r="E61" s="27"/>
      <c r="G61" s="87"/>
    </row>
    <row r="62" spans="1:7" s="30" customFormat="1" ht="12" customHeight="1" x14ac:dyDescent="0.25">
      <c r="A62" s="46"/>
      <c r="B62" s="27"/>
      <c r="C62" s="27"/>
      <c r="D62" s="27"/>
      <c r="E62" s="27"/>
      <c r="G62" s="87"/>
    </row>
    <row r="63" spans="1:7" s="30" customFormat="1" ht="12" customHeight="1" x14ac:dyDescent="0.25">
      <c r="A63" s="46"/>
      <c r="B63" s="27"/>
      <c r="C63" s="27"/>
      <c r="D63" s="27"/>
      <c r="E63" s="27"/>
      <c r="G63" s="87"/>
    </row>
    <row r="64" spans="1:7" s="30" customFormat="1" ht="12" customHeight="1" x14ac:dyDescent="0.25">
      <c r="A64" s="46"/>
      <c r="B64" s="27"/>
      <c r="C64" s="27"/>
      <c r="D64" s="27"/>
      <c r="E64" s="27"/>
      <c r="G64" s="87"/>
    </row>
    <row r="65" spans="1:7" s="30" customFormat="1" ht="12" customHeight="1" x14ac:dyDescent="0.25">
      <c r="A65" s="46"/>
      <c r="B65" s="27"/>
      <c r="C65" s="27"/>
      <c r="D65" s="27"/>
      <c r="E65" s="27"/>
      <c r="G65" s="87"/>
    </row>
    <row r="66" spans="1:7" s="30" customFormat="1" ht="12" customHeight="1" x14ac:dyDescent="0.25">
      <c r="A66" s="46"/>
      <c r="B66" s="27"/>
      <c r="C66" s="27"/>
      <c r="D66" s="27"/>
      <c r="E66" s="27"/>
      <c r="G66" s="87"/>
    </row>
    <row r="67" spans="1:7" s="30" customFormat="1" ht="12" customHeight="1" x14ac:dyDescent="0.25">
      <c r="A67" s="46"/>
      <c r="B67" s="27"/>
      <c r="C67" s="27"/>
      <c r="D67" s="27"/>
      <c r="E67" s="27"/>
      <c r="G67" s="87"/>
    </row>
    <row r="68" spans="1:7" s="34" customFormat="1" ht="4" customHeight="1" x14ac:dyDescent="0.25">
      <c r="A68" s="70"/>
      <c r="B68" s="70"/>
      <c r="G68" s="87"/>
    </row>
    <row r="69" spans="1:7" s="25" customFormat="1" ht="11.15" customHeight="1" x14ac:dyDescent="0.25">
      <c r="A69" s="71" t="s">
        <v>17</v>
      </c>
      <c r="B69" s="72" t="s">
        <v>57</v>
      </c>
      <c r="C69" s="72"/>
      <c r="D69" s="72"/>
      <c r="E69" s="72"/>
      <c r="G69" s="86"/>
    </row>
    <row r="70" spans="1:7" s="34" customFormat="1" ht="4" customHeight="1" x14ac:dyDescent="0.25">
      <c r="A70" s="74"/>
      <c r="B70" s="75"/>
      <c r="C70" s="75"/>
      <c r="D70" s="75"/>
      <c r="E70" s="75"/>
      <c r="G70" s="87"/>
    </row>
    <row r="71" spans="1:7" s="34" customFormat="1" ht="11.15" customHeight="1" x14ac:dyDescent="0.25">
      <c r="A71" s="22" t="str">
        <f>CONCATENATE(Änderungsdoku!$A$2," ",Änderungsdoku!$A$3)</f>
        <v>Antrag Niederlassung von Junglandwirten</v>
      </c>
      <c r="B71" s="75"/>
      <c r="C71" s="75"/>
      <c r="G71" s="87"/>
    </row>
    <row r="72" spans="1:7" s="34" customFormat="1" ht="11.15" customHeight="1" x14ac:dyDescent="0.25">
      <c r="A72" s="76" t="str">
        <f>CONCATENATE("Formularversion: ",LOOKUP(2,1/(Änderungsdoku!$A$1:$A$999&lt;&gt;""),Änderungsdoku!A:A)," vom ",TEXT(VLOOKUP(LOOKUP(2,1/(Änderungsdoku!$A$1:$A$999&lt;&gt;""),Änderungsdoku!A:A),Änderungsdoku!$A$1:$B$999,2,FALSE),"TT.MM.JJ"),Änderungsdoku!$A$4)</f>
        <v>Formularversion: V 1.3 vom 11.10.24 - öffentlich -</v>
      </c>
      <c r="B72" s="75"/>
      <c r="C72" s="75"/>
      <c r="D72" s="23"/>
      <c r="E72" s="23"/>
      <c r="G72" s="87"/>
    </row>
  </sheetData>
  <sheetProtection password="E8E7" sheet="1" objects="1" scenarios="1" selectLockedCells="1" autoFilter="0"/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Kontrollkästchen 5">
              <controlPr defaultSize="0" autoFill="0" autoLine="0" autoPict="0" altText="Zweck 1">
                <anchor moveWithCells="1">
                  <from>
                    <xdr:col>2</xdr:col>
                    <xdr:colOff>19050</xdr:colOff>
                    <xdr:row>24</xdr:row>
                    <xdr:rowOff>12700</xdr:rowOff>
                  </from>
                  <to>
                    <xdr:col>2</xdr:col>
                    <xdr:colOff>742950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Kontrollkästchen 7">
              <controlPr defaultSize="0" autoFill="0" autoLine="0" autoPict="0" altText="Zweck 3">
                <anchor moveWithCells="1">
                  <from>
                    <xdr:col>2</xdr:col>
                    <xdr:colOff>19050</xdr:colOff>
                    <xdr:row>29</xdr:row>
                    <xdr:rowOff>12700</xdr:rowOff>
                  </from>
                  <to>
                    <xdr:col>2</xdr:col>
                    <xdr:colOff>742950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6" name="Check Box 7">
              <controlPr defaultSize="0" autoFill="0" autoLine="0" autoPict="0" altText="Zweck 2">
                <anchor moveWithCells="1">
                  <from>
                    <xdr:col>2</xdr:col>
                    <xdr:colOff>19050</xdr:colOff>
                    <xdr:row>26</xdr:row>
                    <xdr:rowOff>12700</xdr:rowOff>
                  </from>
                  <to>
                    <xdr:col>2</xdr:col>
                    <xdr:colOff>742950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7" name="Option Button 8">
              <controlPr defaultSize="0" autoFill="0" autoLine="0" autoPict="0" altText="Bezeichnung A">
                <anchor moveWithCells="1">
                  <from>
                    <xdr:col>2</xdr:col>
                    <xdr:colOff>12700</xdr:colOff>
                    <xdr:row>8</xdr:row>
                    <xdr:rowOff>12700</xdr:rowOff>
                  </from>
                  <to>
                    <xdr:col>2</xdr:col>
                    <xdr:colOff>736600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8" name="Option Button 9">
              <controlPr defaultSize="0" autoFill="0" autoLine="0" autoPict="0" altText="Bezeichnung B">
                <anchor moveWithCells="1">
                  <from>
                    <xdr:col>2</xdr:col>
                    <xdr:colOff>12700</xdr:colOff>
                    <xdr:row>10</xdr:row>
                    <xdr:rowOff>12700</xdr:rowOff>
                  </from>
                  <to>
                    <xdr:col>2</xdr:col>
                    <xdr:colOff>736600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9" name="Option Button 10">
              <controlPr defaultSize="0" autoFill="0" autoLine="0" autoPict="0" altText="Bezeichnung C">
                <anchor moveWithCells="1">
                  <from>
                    <xdr:col>2</xdr:col>
                    <xdr:colOff>12700</xdr:colOff>
                    <xdr:row>13</xdr:row>
                    <xdr:rowOff>12700</xdr:rowOff>
                  </from>
                  <to>
                    <xdr:col>2</xdr:col>
                    <xdr:colOff>736600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0" name="Option Button 11">
              <controlPr defaultSize="0" autoFill="0" autoLine="0" autoPict="0" altText="Bezeichnung D">
                <anchor moveWithCells="1">
                  <from>
                    <xdr:col>2</xdr:col>
                    <xdr:colOff>12700</xdr:colOff>
                    <xdr:row>16</xdr:row>
                    <xdr:rowOff>12700</xdr:rowOff>
                  </from>
                  <to>
                    <xdr:col>2</xdr:col>
                    <xdr:colOff>736600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J88"/>
  <sheetViews>
    <sheetView showGridLines="0" zoomScaleNormal="100" zoomScaleSheetLayoutView="130" workbookViewId="0">
      <selection activeCell="E12" sqref="E12"/>
    </sheetView>
  </sheetViews>
  <sheetFormatPr baseColWidth="10" defaultColWidth="12.59765625" defaultRowHeight="11.5" x14ac:dyDescent="0.25"/>
  <cols>
    <col min="1" max="1" width="1.69921875" style="39" customWidth="1"/>
    <col min="2" max="2" width="15.69921875" style="39" customWidth="1"/>
    <col min="3" max="3" width="18.69921875" style="39" customWidth="1"/>
    <col min="4" max="4" width="0.8984375" style="39" customWidth="1"/>
    <col min="5" max="6" width="22.69921875" style="39" customWidth="1"/>
    <col min="7" max="7" width="18.69921875" style="39" customWidth="1"/>
    <col min="8" max="8" width="0.8984375" style="39" customWidth="1"/>
    <col min="9" max="9" width="1.69921875" style="39" customWidth="1"/>
    <col min="10" max="10" width="12.69921875" style="39" hidden="1" customWidth="1"/>
    <col min="11" max="16384" width="12.59765625" style="39"/>
  </cols>
  <sheetData>
    <row r="1" spans="1:10" s="25" customFormat="1" ht="15" customHeight="1" x14ac:dyDescent="0.25">
      <c r="A1" s="116" t="str">
        <f>IF('Seite 1'!$E$17="","",CONCATENATE('Seite 1'!$D$17," ",IF('Seite 1'!$E$17="","__________",'Seite 1'!$E$17)))</f>
        <v/>
      </c>
      <c r="J1" s="86"/>
    </row>
    <row r="2" spans="1:10" s="25" customFormat="1" ht="15" customHeight="1" x14ac:dyDescent="0.25">
      <c r="A2" s="116" t="str">
        <f>CONCATENATE("Antragsteller ",IF('Seite 1'!$C$21="","_________________________",'Seite 1'!$C$21))</f>
        <v>Antragsteller _________________________</v>
      </c>
      <c r="J2" s="86"/>
    </row>
    <row r="3" spans="1:10" s="25" customFormat="1" ht="7" customHeight="1" x14ac:dyDescent="0.25">
      <c r="J3" s="86"/>
    </row>
    <row r="4" spans="1:10" ht="18" customHeight="1" x14ac:dyDescent="0.25">
      <c r="A4" s="36"/>
      <c r="B4" s="78" t="s">
        <v>402</v>
      </c>
      <c r="C4" s="37"/>
      <c r="D4" s="37"/>
      <c r="E4" s="37"/>
      <c r="F4" s="37"/>
      <c r="G4" s="37"/>
      <c r="H4" s="37"/>
      <c r="I4" s="38"/>
      <c r="J4" s="86"/>
    </row>
    <row r="5" spans="1:10" s="25" customFormat="1" ht="7" customHeight="1" x14ac:dyDescent="0.25">
      <c r="A5" s="40"/>
      <c r="B5" s="41"/>
      <c r="C5" s="41"/>
      <c r="D5" s="41"/>
      <c r="E5" s="41"/>
      <c r="F5" s="41"/>
      <c r="G5" s="41"/>
      <c r="H5" s="41"/>
      <c r="I5" s="42"/>
      <c r="J5" s="86"/>
    </row>
    <row r="6" spans="1:10" s="34" customFormat="1" ht="18" customHeight="1" x14ac:dyDescent="0.25">
      <c r="A6" s="43"/>
      <c r="B6" s="44" t="s">
        <v>58</v>
      </c>
      <c r="C6" s="282" t="s">
        <v>59</v>
      </c>
      <c r="D6" s="119"/>
      <c r="E6" s="51"/>
      <c r="F6" s="51"/>
      <c r="G6" s="51"/>
      <c r="H6" s="52"/>
      <c r="I6" s="45"/>
      <c r="J6" s="87"/>
    </row>
    <row r="7" spans="1:10" s="30" customFormat="1" ht="4" customHeight="1" x14ac:dyDescent="0.25">
      <c r="A7" s="47"/>
      <c r="B7" s="27"/>
      <c r="C7" s="27"/>
      <c r="D7" s="27"/>
      <c r="E7" s="27"/>
      <c r="F7" s="27"/>
      <c r="G7" s="27"/>
      <c r="H7" s="27"/>
      <c r="I7" s="48"/>
      <c r="J7" s="87"/>
    </row>
    <row r="8" spans="1:10" s="30" customFormat="1" ht="18" customHeight="1" x14ac:dyDescent="0.25">
      <c r="A8" s="47"/>
      <c r="B8" s="27"/>
      <c r="C8" s="282" t="s">
        <v>307</v>
      </c>
      <c r="D8" s="119"/>
      <c r="E8" s="51"/>
      <c r="F8" s="51"/>
      <c r="G8" s="51"/>
      <c r="H8" s="52"/>
      <c r="I8" s="48"/>
      <c r="J8" s="87"/>
    </row>
    <row r="9" spans="1:10" s="30" customFormat="1" ht="4" customHeight="1" x14ac:dyDescent="0.25">
      <c r="A9" s="47"/>
      <c r="B9" s="27"/>
      <c r="C9" s="27"/>
      <c r="D9" s="27"/>
      <c r="E9" s="27"/>
      <c r="F9" s="27"/>
      <c r="G9" s="27"/>
      <c r="H9" s="27"/>
      <c r="I9" s="48"/>
      <c r="J9" s="87"/>
    </row>
    <row r="10" spans="1:10" s="30" customFormat="1" ht="18" customHeight="1" x14ac:dyDescent="0.25">
      <c r="A10" s="47"/>
      <c r="B10" s="27"/>
      <c r="C10" s="282" t="s">
        <v>308</v>
      </c>
      <c r="D10" s="119"/>
      <c r="E10" s="51"/>
      <c r="F10" s="51"/>
      <c r="G10" s="51"/>
      <c r="H10" s="52"/>
      <c r="I10" s="48"/>
      <c r="J10" s="87"/>
    </row>
    <row r="11" spans="1:10" s="30" customFormat="1" ht="4" customHeight="1" x14ac:dyDescent="0.25">
      <c r="A11" s="47"/>
      <c r="B11" s="27"/>
      <c r="C11" s="244"/>
      <c r="D11" s="108"/>
      <c r="E11" s="108"/>
      <c r="F11" s="108"/>
      <c r="G11" s="108"/>
      <c r="H11" s="109"/>
      <c r="I11" s="48"/>
      <c r="J11" s="87"/>
    </row>
    <row r="12" spans="1:10" s="30" customFormat="1" ht="18" customHeight="1" x14ac:dyDescent="0.25">
      <c r="A12" s="47"/>
      <c r="B12" s="27"/>
      <c r="C12" s="245" t="s">
        <v>306</v>
      </c>
      <c r="D12" s="246" t="s">
        <v>63</v>
      </c>
      <c r="E12" s="195" t="s">
        <v>67</v>
      </c>
      <c r="F12" s="51"/>
      <c r="G12" s="52"/>
      <c r="H12" s="251"/>
      <c r="I12" s="48"/>
      <c r="J12" s="87"/>
    </row>
    <row r="13" spans="1:10" s="30" customFormat="1" ht="4" customHeight="1" x14ac:dyDescent="0.25">
      <c r="A13" s="47"/>
      <c r="B13" s="27"/>
      <c r="C13" s="247"/>
      <c r="D13" s="248"/>
      <c r="E13" s="248"/>
      <c r="F13" s="248"/>
      <c r="G13" s="248"/>
      <c r="H13" s="251"/>
      <c r="I13" s="48"/>
      <c r="J13" s="87"/>
    </row>
    <row r="14" spans="1:10" s="30" customFormat="1" ht="18" customHeight="1" x14ac:dyDescent="0.25">
      <c r="A14" s="47"/>
      <c r="B14" s="27"/>
      <c r="C14" s="245" t="s">
        <v>64</v>
      </c>
      <c r="D14" s="246"/>
      <c r="E14" s="50"/>
      <c r="F14" s="120"/>
      <c r="G14" s="52"/>
      <c r="H14" s="251"/>
      <c r="I14" s="48"/>
      <c r="J14" s="87"/>
    </row>
    <row r="15" spans="1:10" s="30" customFormat="1" ht="4" customHeight="1" x14ac:dyDescent="0.25">
      <c r="A15" s="47"/>
      <c r="B15" s="27"/>
      <c r="C15" s="249"/>
      <c r="D15" s="250"/>
      <c r="E15" s="248"/>
      <c r="F15" s="248"/>
      <c r="G15" s="248"/>
      <c r="H15" s="251"/>
      <c r="I15" s="48"/>
      <c r="J15" s="87"/>
    </row>
    <row r="16" spans="1:10" s="30" customFormat="1" ht="18" customHeight="1" x14ac:dyDescent="0.25">
      <c r="A16" s="47"/>
      <c r="B16" s="27"/>
      <c r="C16" s="245" t="s">
        <v>65</v>
      </c>
      <c r="D16" s="246"/>
      <c r="E16" s="50"/>
      <c r="F16" s="120"/>
      <c r="G16" s="52"/>
      <c r="H16" s="251"/>
      <c r="I16" s="48"/>
      <c r="J16" s="87"/>
    </row>
    <row r="17" spans="1:10" s="30" customFormat="1" ht="4" customHeight="1" x14ac:dyDescent="0.25">
      <c r="A17" s="47"/>
      <c r="B17" s="27"/>
      <c r="C17" s="149"/>
      <c r="D17" s="110"/>
      <c r="E17" s="110"/>
      <c r="F17" s="110"/>
      <c r="G17" s="110"/>
      <c r="H17" s="111"/>
      <c r="I17" s="48"/>
      <c r="J17" s="87"/>
    </row>
    <row r="18" spans="1:10" s="30" customFormat="1" ht="4" customHeight="1" x14ac:dyDescent="0.25">
      <c r="A18" s="47"/>
      <c r="B18" s="27"/>
      <c r="C18" s="27"/>
      <c r="D18" s="27"/>
      <c r="E18" s="27"/>
      <c r="F18" s="27"/>
      <c r="G18" s="27"/>
      <c r="H18" s="27"/>
      <c r="I18" s="48"/>
      <c r="J18" s="87"/>
    </row>
    <row r="19" spans="1:10" s="30" customFormat="1" ht="18" customHeight="1" x14ac:dyDescent="0.25">
      <c r="A19" s="47"/>
      <c r="B19" s="27"/>
      <c r="C19" s="313" t="s">
        <v>66</v>
      </c>
      <c r="D19" s="27"/>
      <c r="E19" s="118"/>
      <c r="F19" s="51"/>
      <c r="G19" s="51"/>
      <c r="H19" s="52"/>
      <c r="I19" s="48"/>
      <c r="J19" s="87"/>
    </row>
    <row r="20" spans="1:10" s="30" customFormat="1" ht="7" customHeight="1" x14ac:dyDescent="0.25">
      <c r="A20" s="47"/>
      <c r="B20" s="27"/>
      <c r="C20" s="27"/>
      <c r="D20" s="27"/>
      <c r="E20" s="27"/>
      <c r="F20" s="27"/>
      <c r="G20" s="27"/>
      <c r="H20" s="27"/>
      <c r="I20" s="48"/>
      <c r="J20" s="87"/>
    </row>
    <row r="21" spans="1:10" s="30" customFormat="1" ht="4" customHeight="1" x14ac:dyDescent="0.25">
      <c r="A21" s="47"/>
      <c r="B21" s="27"/>
      <c r="C21" s="244"/>
      <c r="D21" s="108"/>
      <c r="E21" s="108"/>
      <c r="F21" s="108"/>
      <c r="G21" s="108"/>
      <c r="H21" s="109"/>
      <c r="I21" s="48"/>
      <c r="J21" s="87"/>
    </row>
    <row r="22" spans="1:10" s="30" customFormat="1" ht="12" customHeight="1" x14ac:dyDescent="0.25">
      <c r="A22" s="47"/>
      <c r="B22" s="32" t="s">
        <v>68</v>
      </c>
      <c r="C22" s="249" t="s">
        <v>75</v>
      </c>
      <c r="D22" s="248"/>
      <c r="E22" s="248"/>
      <c r="F22" s="248"/>
      <c r="G22" s="248"/>
      <c r="H22" s="251"/>
      <c r="I22" s="48"/>
      <c r="J22" s="87"/>
    </row>
    <row r="23" spans="1:10" s="30" customFormat="1" ht="12" customHeight="1" x14ac:dyDescent="0.25">
      <c r="A23" s="47"/>
      <c r="B23" s="27"/>
      <c r="C23" s="249" t="s">
        <v>71</v>
      </c>
      <c r="D23" s="248"/>
      <c r="E23" s="248"/>
      <c r="F23" s="248"/>
      <c r="G23" s="248"/>
      <c r="H23" s="251"/>
      <c r="I23" s="48"/>
      <c r="J23" s="87"/>
    </row>
    <row r="24" spans="1:10" s="30" customFormat="1" ht="18" customHeight="1" x14ac:dyDescent="0.25">
      <c r="A24" s="47"/>
      <c r="B24" s="27"/>
      <c r="C24" s="255" t="s">
        <v>72</v>
      </c>
      <c r="D24" s="248"/>
      <c r="E24" s="248"/>
      <c r="F24" s="248"/>
      <c r="G24" s="123" t="s">
        <v>67</v>
      </c>
      <c r="H24" s="251"/>
      <c r="I24" s="48"/>
      <c r="J24" s="87"/>
    </row>
    <row r="25" spans="1:10" s="30" customFormat="1" ht="4" customHeight="1" x14ac:dyDescent="0.25">
      <c r="A25" s="47"/>
      <c r="B25" s="27"/>
      <c r="C25" s="256"/>
      <c r="D25" s="110"/>
      <c r="E25" s="110"/>
      <c r="F25" s="110"/>
      <c r="G25" s="110"/>
      <c r="H25" s="111"/>
      <c r="I25" s="48"/>
      <c r="J25" s="87"/>
    </row>
    <row r="26" spans="1:10" s="30" customFormat="1" ht="4" customHeight="1" x14ac:dyDescent="0.25">
      <c r="A26" s="47"/>
      <c r="B26" s="27"/>
      <c r="C26" s="27"/>
      <c r="D26" s="27"/>
      <c r="E26" s="27"/>
      <c r="F26" s="27"/>
      <c r="G26" s="27"/>
      <c r="H26" s="27"/>
      <c r="I26" s="48"/>
      <c r="J26" s="87"/>
    </row>
    <row r="27" spans="1:10" s="30" customFormat="1" ht="4" customHeight="1" x14ac:dyDescent="0.25">
      <c r="A27" s="47"/>
      <c r="B27" s="27"/>
      <c r="C27" s="244"/>
      <c r="D27" s="108"/>
      <c r="E27" s="108"/>
      <c r="F27" s="108"/>
      <c r="G27" s="108"/>
      <c r="H27" s="109"/>
      <c r="I27" s="48"/>
      <c r="J27" s="87"/>
    </row>
    <row r="28" spans="1:10" s="30" customFormat="1" ht="12" customHeight="1" x14ac:dyDescent="0.25">
      <c r="A28" s="47"/>
      <c r="B28" s="27"/>
      <c r="C28" s="249" t="s">
        <v>83</v>
      </c>
      <c r="D28" s="248"/>
      <c r="E28" s="248"/>
      <c r="F28" s="248"/>
      <c r="G28" s="248"/>
      <c r="H28" s="251"/>
      <c r="I28" s="48"/>
      <c r="J28" s="87"/>
    </row>
    <row r="29" spans="1:10" s="30" customFormat="1" ht="18" customHeight="1" x14ac:dyDescent="0.25">
      <c r="A29" s="47"/>
      <c r="B29" s="27"/>
      <c r="C29" s="255" t="s">
        <v>84</v>
      </c>
      <c r="D29" s="248"/>
      <c r="E29" s="248"/>
      <c r="F29" s="248"/>
      <c r="G29" s="123" t="s">
        <v>67</v>
      </c>
      <c r="H29" s="251"/>
      <c r="I29" s="48"/>
      <c r="J29" s="87"/>
    </row>
    <row r="30" spans="1:10" s="30" customFormat="1" ht="4" customHeight="1" x14ac:dyDescent="0.25">
      <c r="A30" s="47"/>
      <c r="B30" s="27"/>
      <c r="C30" s="149"/>
      <c r="D30" s="110"/>
      <c r="E30" s="110"/>
      <c r="F30" s="110"/>
      <c r="G30" s="110"/>
      <c r="H30" s="111"/>
      <c r="I30" s="48"/>
      <c r="J30" s="87"/>
    </row>
    <row r="31" spans="1:10" s="30" customFormat="1" ht="4" customHeight="1" x14ac:dyDescent="0.25">
      <c r="A31" s="47"/>
      <c r="B31" s="27"/>
      <c r="C31" s="27"/>
      <c r="D31" s="27"/>
      <c r="E31" s="27"/>
      <c r="F31" s="27"/>
      <c r="G31" s="27"/>
      <c r="H31" s="27"/>
      <c r="I31" s="48"/>
      <c r="J31" s="87"/>
    </row>
    <row r="32" spans="1:10" s="30" customFormat="1" ht="4" customHeight="1" x14ac:dyDescent="0.25">
      <c r="A32" s="47"/>
      <c r="B32" s="27"/>
      <c r="C32" s="244"/>
      <c r="D32" s="108"/>
      <c r="E32" s="108"/>
      <c r="F32" s="108"/>
      <c r="G32" s="108"/>
      <c r="H32" s="109"/>
      <c r="I32" s="48"/>
      <c r="J32" s="87"/>
    </row>
    <row r="33" spans="1:10" s="30" customFormat="1" ht="12" customHeight="1" x14ac:dyDescent="0.25">
      <c r="A33" s="47"/>
      <c r="B33" s="27"/>
      <c r="C33" s="249" t="s">
        <v>77</v>
      </c>
      <c r="D33" s="248"/>
      <c r="E33" s="248"/>
      <c r="F33" s="248"/>
      <c r="G33" s="248"/>
      <c r="H33" s="251"/>
      <c r="I33" s="48"/>
      <c r="J33" s="87"/>
    </row>
    <row r="34" spans="1:10" s="30" customFormat="1" ht="12" customHeight="1" x14ac:dyDescent="0.25">
      <c r="A34" s="47"/>
      <c r="B34" s="27"/>
      <c r="C34" s="249" t="s">
        <v>76</v>
      </c>
      <c r="D34" s="248"/>
      <c r="E34" s="248"/>
      <c r="F34" s="248"/>
      <c r="G34" s="248"/>
      <c r="H34" s="251"/>
      <c r="I34" s="48"/>
      <c r="J34" s="87"/>
    </row>
    <row r="35" spans="1:10" s="30" customFormat="1" ht="18" customHeight="1" x14ac:dyDescent="0.25">
      <c r="A35" s="47"/>
      <c r="B35" s="27"/>
      <c r="C35" s="255" t="s">
        <v>78</v>
      </c>
      <c r="D35" s="248"/>
      <c r="E35" s="248"/>
      <c r="F35" s="248"/>
      <c r="G35" s="123" t="s">
        <v>67</v>
      </c>
      <c r="H35" s="251"/>
      <c r="I35" s="48"/>
      <c r="J35" s="87"/>
    </row>
    <row r="36" spans="1:10" s="30" customFormat="1" ht="4" customHeight="1" x14ac:dyDescent="0.25">
      <c r="A36" s="47"/>
      <c r="B36" s="27"/>
      <c r="C36" s="256"/>
      <c r="D36" s="110"/>
      <c r="E36" s="110"/>
      <c r="F36" s="110"/>
      <c r="G36" s="110"/>
      <c r="H36" s="111"/>
      <c r="I36" s="48"/>
      <c r="J36" s="87"/>
    </row>
    <row r="37" spans="1:10" s="25" customFormat="1" ht="4" customHeight="1" x14ac:dyDescent="0.25">
      <c r="A37" s="125"/>
      <c r="B37" s="26"/>
      <c r="C37" s="26"/>
      <c r="D37" s="26"/>
      <c r="E37" s="26"/>
      <c r="F37" s="26"/>
      <c r="G37" s="26"/>
      <c r="H37" s="26"/>
      <c r="I37" s="126"/>
      <c r="J37" s="87"/>
    </row>
    <row r="38" spans="1:10" s="25" customFormat="1" ht="4" customHeight="1" x14ac:dyDescent="0.25">
      <c r="A38" s="125"/>
      <c r="B38" s="26"/>
      <c r="C38" s="257"/>
      <c r="D38" s="237"/>
      <c r="E38" s="237"/>
      <c r="F38" s="237"/>
      <c r="G38" s="237"/>
      <c r="H38" s="233"/>
      <c r="I38" s="126"/>
      <c r="J38" s="87"/>
    </row>
    <row r="39" spans="1:10" s="25" customFormat="1" ht="18" customHeight="1" x14ac:dyDescent="0.25">
      <c r="A39" s="125"/>
      <c r="B39" s="26"/>
      <c r="C39" s="231" t="s">
        <v>73</v>
      </c>
      <c r="D39" s="217"/>
      <c r="E39" s="217"/>
      <c r="F39" s="217"/>
      <c r="G39" s="124"/>
      <c r="H39" s="234"/>
      <c r="I39" s="126"/>
      <c r="J39" s="87"/>
    </row>
    <row r="40" spans="1:10" s="25" customFormat="1" ht="4" customHeight="1" x14ac:dyDescent="0.25">
      <c r="A40" s="125"/>
      <c r="B40" s="26"/>
      <c r="C40" s="231"/>
      <c r="D40" s="217"/>
      <c r="E40" s="217"/>
      <c r="F40" s="217"/>
      <c r="G40" s="217"/>
      <c r="H40" s="234"/>
      <c r="I40" s="126"/>
      <c r="J40" s="87"/>
    </row>
    <row r="41" spans="1:10" s="25" customFormat="1" ht="10" customHeight="1" x14ac:dyDescent="0.25">
      <c r="A41" s="125"/>
      <c r="B41" s="26"/>
      <c r="C41" s="253" t="s">
        <v>85</v>
      </c>
      <c r="D41" s="217"/>
      <c r="E41" s="217"/>
      <c r="F41" s="217"/>
      <c r="G41" s="217"/>
      <c r="H41" s="234"/>
      <c r="I41" s="126"/>
      <c r="J41" s="87"/>
    </row>
    <row r="42" spans="1:10" s="25" customFormat="1" ht="10" customHeight="1" x14ac:dyDescent="0.25">
      <c r="A42" s="125"/>
      <c r="B42" s="26"/>
      <c r="C42" s="253" t="s">
        <v>86</v>
      </c>
      <c r="D42" s="217"/>
      <c r="E42" s="217"/>
      <c r="F42" s="217"/>
      <c r="G42" s="217"/>
      <c r="H42" s="234"/>
      <c r="I42" s="126"/>
      <c r="J42" s="87"/>
    </row>
    <row r="43" spans="1:10" s="25" customFormat="1" ht="4" customHeight="1" x14ac:dyDescent="0.25">
      <c r="A43" s="125"/>
      <c r="B43" s="26"/>
      <c r="C43" s="258"/>
      <c r="D43" s="240"/>
      <c r="E43" s="240"/>
      <c r="F43" s="240"/>
      <c r="G43" s="240"/>
      <c r="H43" s="235"/>
      <c r="I43" s="126"/>
      <c r="J43" s="87"/>
    </row>
    <row r="44" spans="1:10" s="25" customFormat="1" ht="4" customHeight="1" x14ac:dyDescent="0.25">
      <c r="A44" s="125"/>
      <c r="B44" s="26"/>
      <c r="C44" s="26"/>
      <c r="D44" s="26"/>
      <c r="E44" s="26"/>
      <c r="F44" s="26"/>
      <c r="G44" s="26"/>
      <c r="H44" s="26"/>
      <c r="I44" s="126"/>
      <c r="J44" s="87"/>
    </row>
    <row r="45" spans="1:10" s="25" customFormat="1" ht="4" customHeight="1" x14ac:dyDescent="0.25">
      <c r="A45" s="125"/>
      <c r="B45" s="26"/>
      <c r="C45" s="257"/>
      <c r="D45" s="237"/>
      <c r="E45" s="237"/>
      <c r="F45" s="237"/>
      <c r="G45" s="237"/>
      <c r="H45" s="233"/>
      <c r="I45" s="126"/>
      <c r="J45" s="87"/>
    </row>
    <row r="46" spans="1:10" s="25" customFormat="1" ht="12" customHeight="1" x14ac:dyDescent="0.25">
      <c r="A46" s="125"/>
      <c r="B46" s="26"/>
      <c r="C46" s="231" t="s">
        <v>74</v>
      </c>
      <c r="D46" s="217"/>
      <c r="E46" s="217"/>
      <c r="F46" s="217"/>
      <c r="G46" s="217"/>
      <c r="H46" s="234"/>
      <c r="I46" s="126"/>
      <c r="J46" s="87"/>
    </row>
    <row r="47" spans="1:10" s="25" customFormat="1" ht="18" customHeight="1" x14ac:dyDescent="0.25">
      <c r="A47" s="125"/>
      <c r="B47" s="26"/>
      <c r="C47" s="259" t="s">
        <v>305</v>
      </c>
      <c r="D47" s="217"/>
      <c r="E47" s="217"/>
      <c r="F47" s="217"/>
      <c r="G47" s="123" t="s">
        <v>67</v>
      </c>
      <c r="H47" s="234"/>
      <c r="I47" s="126"/>
      <c r="J47" s="89">
        <f>VLOOKUP(G47,Kataloge!$A$13:$B$15,2,FALSE)</f>
        <v>0</v>
      </c>
    </row>
    <row r="48" spans="1:10" s="25" customFormat="1" ht="4" customHeight="1" x14ac:dyDescent="0.25">
      <c r="A48" s="125"/>
      <c r="B48" s="26"/>
      <c r="C48" s="259"/>
      <c r="D48" s="217"/>
      <c r="E48" s="217"/>
      <c r="F48" s="217"/>
      <c r="G48" s="217"/>
      <c r="H48" s="234"/>
      <c r="I48" s="126"/>
      <c r="J48" s="88"/>
    </row>
    <row r="49" spans="1:10" s="25" customFormat="1" ht="10" customHeight="1" x14ac:dyDescent="0.25">
      <c r="A49" s="125"/>
      <c r="B49" s="26"/>
      <c r="C49" s="253" t="s">
        <v>87</v>
      </c>
      <c r="D49" s="217"/>
      <c r="E49" s="217"/>
      <c r="F49" s="217"/>
      <c r="G49" s="217"/>
      <c r="H49" s="234"/>
      <c r="I49" s="126"/>
      <c r="J49" s="87"/>
    </row>
    <row r="50" spans="1:10" s="25" customFormat="1" ht="10" customHeight="1" x14ac:dyDescent="0.25">
      <c r="A50" s="125"/>
      <c r="B50" s="26"/>
      <c r="C50" s="253" t="s">
        <v>88</v>
      </c>
      <c r="D50" s="217"/>
      <c r="E50" s="217"/>
      <c r="F50" s="217"/>
      <c r="G50" s="217"/>
      <c r="H50" s="234"/>
      <c r="I50" s="126"/>
      <c r="J50" s="87"/>
    </row>
    <row r="51" spans="1:10" s="25" customFormat="1" ht="4" customHeight="1" x14ac:dyDescent="0.25">
      <c r="A51" s="125"/>
      <c r="B51" s="26"/>
      <c r="C51" s="260"/>
      <c r="D51" s="217"/>
      <c r="E51" s="217"/>
      <c r="F51" s="217"/>
      <c r="G51" s="217"/>
      <c r="H51" s="234"/>
      <c r="I51" s="126"/>
      <c r="J51" s="87"/>
    </row>
    <row r="52" spans="1:10" s="25" customFormat="1" ht="18" customHeight="1" x14ac:dyDescent="0.25">
      <c r="A52" s="125"/>
      <c r="B52" s="26"/>
      <c r="C52" s="231" t="str">
        <f>IF($J$47=2,"","Aus welchem Förderprogramm/Fördermittel?")</f>
        <v>Aus welchem Förderprogramm/Fördermittel?</v>
      </c>
      <c r="D52" s="217"/>
      <c r="E52" s="217"/>
      <c r="F52" s="122"/>
      <c r="G52" s="121"/>
      <c r="H52" s="234"/>
      <c r="I52" s="126"/>
      <c r="J52" s="87"/>
    </row>
    <row r="53" spans="1:10" s="25" customFormat="1" ht="4" customHeight="1" x14ac:dyDescent="0.25">
      <c r="A53" s="125"/>
      <c r="B53" s="26"/>
      <c r="C53" s="231"/>
      <c r="D53" s="217"/>
      <c r="E53" s="217"/>
      <c r="F53" s="217"/>
      <c r="G53" s="217"/>
      <c r="H53" s="234"/>
      <c r="I53" s="126"/>
      <c r="J53" s="87"/>
    </row>
    <row r="54" spans="1:10" s="25" customFormat="1" ht="18" customHeight="1" x14ac:dyDescent="0.25">
      <c r="A54" s="125"/>
      <c r="B54" s="26"/>
      <c r="C54" s="231" t="str">
        <f>IF($J$47=2,"","In welcher Höhe?")</f>
        <v>In welcher Höhe?</v>
      </c>
      <c r="D54" s="217"/>
      <c r="E54" s="261" t="str">
        <f>IF($J$47=2,"","Betrag in €")</f>
        <v>Betrag in €</v>
      </c>
      <c r="F54" s="124"/>
      <c r="G54" s="217"/>
      <c r="H54" s="234"/>
      <c r="I54" s="126"/>
      <c r="J54" s="87"/>
    </row>
    <row r="55" spans="1:10" s="25" customFormat="1" ht="4" customHeight="1" x14ac:dyDescent="0.25">
      <c r="A55" s="125"/>
      <c r="B55" s="26"/>
      <c r="C55" s="231"/>
      <c r="D55" s="217"/>
      <c r="E55" s="217"/>
      <c r="F55" s="217"/>
      <c r="G55" s="217"/>
      <c r="H55" s="234"/>
      <c r="I55" s="126"/>
      <c r="J55" s="87"/>
    </row>
    <row r="56" spans="1:10" s="25" customFormat="1" ht="18" customHeight="1" x14ac:dyDescent="0.25">
      <c r="A56" s="125"/>
      <c r="B56" s="26"/>
      <c r="C56" s="231" t="str">
        <f>IF($J$47=2,"","In welchem Zeitraum?")</f>
        <v>In welchem Zeitraum?</v>
      </c>
      <c r="D56" s="217"/>
      <c r="E56" s="217"/>
      <c r="F56" s="122"/>
      <c r="G56" s="121"/>
      <c r="H56" s="234"/>
      <c r="I56" s="126"/>
      <c r="J56" s="87"/>
    </row>
    <row r="57" spans="1:10" s="25" customFormat="1" ht="4" customHeight="1" x14ac:dyDescent="0.25">
      <c r="A57" s="125"/>
      <c r="B57" s="26"/>
      <c r="C57" s="262"/>
      <c r="D57" s="240"/>
      <c r="E57" s="240"/>
      <c r="F57" s="240"/>
      <c r="G57" s="240"/>
      <c r="H57" s="235"/>
      <c r="I57" s="126"/>
      <c r="J57" s="87"/>
    </row>
    <row r="58" spans="1:10" s="25" customFormat="1" ht="4" customHeight="1" x14ac:dyDescent="0.25">
      <c r="A58" s="125"/>
      <c r="B58" s="26"/>
      <c r="C58" s="26"/>
      <c r="D58" s="26"/>
      <c r="E58" s="26"/>
      <c r="F58" s="26"/>
      <c r="G58" s="26"/>
      <c r="H58" s="26"/>
      <c r="I58" s="126"/>
      <c r="J58" s="87"/>
    </row>
    <row r="59" spans="1:10" s="30" customFormat="1" ht="4" customHeight="1" x14ac:dyDescent="0.25">
      <c r="A59" s="47"/>
      <c r="B59" s="27"/>
      <c r="C59" s="244"/>
      <c r="D59" s="108"/>
      <c r="E59" s="108"/>
      <c r="F59" s="108"/>
      <c r="G59" s="108"/>
      <c r="H59" s="109"/>
      <c r="I59" s="48"/>
      <c r="J59" s="87"/>
    </row>
    <row r="60" spans="1:10" s="30" customFormat="1" ht="12" customHeight="1" x14ac:dyDescent="0.25">
      <c r="A60" s="47"/>
      <c r="B60" s="27"/>
      <c r="C60" s="249" t="s">
        <v>79</v>
      </c>
      <c r="D60" s="248"/>
      <c r="E60" s="248"/>
      <c r="F60" s="248"/>
      <c r="G60" s="248"/>
      <c r="H60" s="251"/>
      <c r="I60" s="48"/>
      <c r="J60" s="87"/>
    </row>
    <row r="61" spans="1:10" s="30" customFormat="1" ht="18" customHeight="1" x14ac:dyDescent="0.25">
      <c r="A61" s="47"/>
      <c r="B61" s="27"/>
      <c r="C61" s="255" t="s">
        <v>80</v>
      </c>
      <c r="D61" s="248"/>
      <c r="E61" s="248"/>
      <c r="F61" s="248"/>
      <c r="G61" s="123" t="s">
        <v>67</v>
      </c>
      <c r="H61" s="251"/>
      <c r="I61" s="48"/>
      <c r="J61" s="89">
        <f>VLOOKUP(G61,Kataloge!$A$13:$B$15,2,FALSE)</f>
        <v>0</v>
      </c>
    </row>
    <row r="62" spans="1:10" s="30" customFormat="1" ht="4" customHeight="1" x14ac:dyDescent="0.25">
      <c r="A62" s="47"/>
      <c r="B62" s="27"/>
      <c r="C62" s="255"/>
      <c r="D62" s="248"/>
      <c r="E62" s="248"/>
      <c r="F62" s="248"/>
      <c r="G62" s="248"/>
      <c r="H62" s="251"/>
      <c r="I62" s="48"/>
      <c r="J62" s="88"/>
    </row>
    <row r="63" spans="1:10" s="30" customFormat="1" ht="10" customHeight="1" x14ac:dyDescent="0.25">
      <c r="A63" s="47"/>
      <c r="B63" s="27"/>
      <c r="C63" s="263" t="s">
        <v>87</v>
      </c>
      <c r="D63" s="248"/>
      <c r="E63" s="248"/>
      <c r="F63" s="248"/>
      <c r="G63" s="248"/>
      <c r="H63" s="251"/>
      <c r="I63" s="48"/>
      <c r="J63" s="87"/>
    </row>
    <row r="64" spans="1:10" s="30" customFormat="1" ht="10" customHeight="1" x14ac:dyDescent="0.25">
      <c r="A64" s="47"/>
      <c r="B64" s="27"/>
      <c r="C64" s="263" t="s">
        <v>88</v>
      </c>
      <c r="D64" s="248"/>
      <c r="E64" s="248"/>
      <c r="F64" s="248"/>
      <c r="G64" s="248"/>
      <c r="H64" s="251"/>
      <c r="I64" s="48"/>
      <c r="J64" s="87"/>
    </row>
    <row r="65" spans="1:10" s="25" customFormat="1" ht="4" customHeight="1" x14ac:dyDescent="0.25">
      <c r="A65" s="125"/>
      <c r="B65" s="26"/>
      <c r="C65" s="260"/>
      <c r="D65" s="217"/>
      <c r="E65" s="217"/>
      <c r="F65" s="217"/>
      <c r="G65" s="217"/>
      <c r="H65" s="234"/>
      <c r="I65" s="126"/>
      <c r="J65" s="87"/>
    </row>
    <row r="66" spans="1:10" s="25" customFormat="1" ht="18" customHeight="1" x14ac:dyDescent="0.25">
      <c r="A66" s="125"/>
      <c r="B66" s="26"/>
      <c r="C66" s="231" t="str">
        <f>IF($J$61=2,"","Aus welchem Förderprogramm/Fördermittel?")</f>
        <v>Aus welchem Förderprogramm/Fördermittel?</v>
      </c>
      <c r="D66" s="217"/>
      <c r="E66" s="217"/>
      <c r="F66" s="122"/>
      <c r="G66" s="121"/>
      <c r="H66" s="234"/>
      <c r="I66" s="126"/>
      <c r="J66" s="87"/>
    </row>
    <row r="67" spans="1:10" s="25" customFormat="1" ht="4" customHeight="1" x14ac:dyDescent="0.25">
      <c r="A67" s="125"/>
      <c r="B67" s="26"/>
      <c r="C67" s="231"/>
      <c r="D67" s="217"/>
      <c r="E67" s="217"/>
      <c r="F67" s="217"/>
      <c r="G67" s="217"/>
      <c r="H67" s="234"/>
      <c r="I67" s="126"/>
      <c r="J67" s="87"/>
    </row>
    <row r="68" spans="1:10" s="25" customFormat="1" ht="18" customHeight="1" x14ac:dyDescent="0.25">
      <c r="A68" s="125"/>
      <c r="B68" s="26"/>
      <c r="C68" s="231" t="str">
        <f>IF($J$61=2,"","In welcher Höhe?")</f>
        <v>In welcher Höhe?</v>
      </c>
      <c r="D68" s="217"/>
      <c r="E68" s="261" t="str">
        <f>IF($J$61=2,"","Betrag in €")</f>
        <v>Betrag in €</v>
      </c>
      <c r="F68" s="124"/>
      <c r="G68" s="217"/>
      <c r="H68" s="234"/>
      <c r="I68" s="126"/>
      <c r="J68" s="87"/>
    </row>
    <row r="69" spans="1:10" s="25" customFormat="1" ht="4" customHeight="1" x14ac:dyDescent="0.25">
      <c r="A69" s="125"/>
      <c r="B69" s="26"/>
      <c r="C69" s="231"/>
      <c r="D69" s="217"/>
      <c r="E69" s="217"/>
      <c r="F69" s="217"/>
      <c r="G69" s="217"/>
      <c r="H69" s="234"/>
      <c r="I69" s="126"/>
      <c r="J69" s="87"/>
    </row>
    <row r="70" spans="1:10" s="25" customFormat="1" ht="18" customHeight="1" x14ac:dyDescent="0.25">
      <c r="A70" s="125"/>
      <c r="B70" s="26"/>
      <c r="C70" s="231" t="str">
        <f>IF($J$61=2,"","In welchem Zeitraum?")</f>
        <v>In welchem Zeitraum?</v>
      </c>
      <c r="D70" s="217"/>
      <c r="E70" s="217"/>
      <c r="F70" s="122"/>
      <c r="G70" s="121"/>
      <c r="H70" s="234"/>
      <c r="I70" s="126"/>
      <c r="J70" s="87"/>
    </row>
    <row r="71" spans="1:10" s="25" customFormat="1" ht="4" customHeight="1" x14ac:dyDescent="0.25">
      <c r="A71" s="125"/>
      <c r="B71" s="26"/>
      <c r="C71" s="262"/>
      <c r="D71" s="240"/>
      <c r="E71" s="240"/>
      <c r="F71" s="240"/>
      <c r="G71" s="240"/>
      <c r="H71" s="235"/>
      <c r="I71" s="126"/>
      <c r="J71" s="87"/>
    </row>
    <row r="72" spans="1:10" s="25" customFormat="1" ht="4" customHeight="1" x14ac:dyDescent="0.25">
      <c r="A72" s="125"/>
      <c r="B72" s="26"/>
      <c r="C72" s="26"/>
      <c r="D72" s="26"/>
      <c r="E72" s="26"/>
      <c r="F72" s="26"/>
      <c r="G72" s="26"/>
      <c r="H72" s="26"/>
      <c r="I72" s="126"/>
      <c r="J72" s="87"/>
    </row>
    <row r="73" spans="1:10" s="30" customFormat="1" ht="4" customHeight="1" x14ac:dyDescent="0.25">
      <c r="A73" s="47"/>
      <c r="B73" s="27"/>
      <c r="C73" s="244"/>
      <c r="D73" s="108"/>
      <c r="E73" s="108"/>
      <c r="F73" s="108"/>
      <c r="G73" s="108"/>
      <c r="H73" s="109"/>
      <c r="I73" s="48"/>
      <c r="J73" s="87"/>
    </row>
    <row r="74" spans="1:10" s="30" customFormat="1" ht="12" customHeight="1" x14ac:dyDescent="0.25">
      <c r="A74" s="47"/>
      <c r="B74" s="27"/>
      <c r="C74" s="249" t="s">
        <v>81</v>
      </c>
      <c r="D74" s="248"/>
      <c r="E74" s="248"/>
      <c r="F74" s="248"/>
      <c r="G74" s="248"/>
      <c r="H74" s="251"/>
      <c r="I74" s="48"/>
      <c r="J74" s="87"/>
    </row>
    <row r="75" spans="1:10" s="30" customFormat="1" ht="12" customHeight="1" x14ac:dyDescent="0.25">
      <c r="A75" s="47"/>
      <c r="B75" s="27"/>
      <c r="C75" s="249" t="s">
        <v>82</v>
      </c>
      <c r="D75" s="248"/>
      <c r="E75" s="248"/>
      <c r="F75" s="248"/>
      <c r="G75" s="248"/>
      <c r="H75" s="251"/>
      <c r="I75" s="48"/>
      <c r="J75" s="87"/>
    </row>
    <row r="76" spans="1:10" s="30" customFormat="1" ht="18" customHeight="1" x14ac:dyDescent="0.25">
      <c r="A76" s="47"/>
      <c r="B76" s="27"/>
      <c r="C76" s="255" t="s">
        <v>397</v>
      </c>
      <c r="D76" s="248"/>
      <c r="E76" s="248"/>
      <c r="F76" s="248"/>
      <c r="G76" s="123" t="s">
        <v>67</v>
      </c>
      <c r="H76" s="251"/>
      <c r="I76" s="48"/>
      <c r="J76" s="89">
        <f>VLOOKUP(G76,Kataloge!$A$13:$B$15,2,FALSE)</f>
        <v>0</v>
      </c>
    </row>
    <row r="77" spans="1:10" s="25" customFormat="1" ht="4" customHeight="1" x14ac:dyDescent="0.25">
      <c r="A77" s="125"/>
      <c r="B77" s="26"/>
      <c r="C77" s="260"/>
      <c r="D77" s="217"/>
      <c r="E77" s="217"/>
      <c r="F77" s="217"/>
      <c r="G77" s="217"/>
      <c r="H77" s="234"/>
      <c r="I77" s="126"/>
      <c r="J77" s="87"/>
    </row>
    <row r="78" spans="1:10" s="25" customFormat="1" ht="18" customHeight="1" x14ac:dyDescent="0.25">
      <c r="A78" s="125"/>
      <c r="B78" s="26"/>
      <c r="C78" s="231" t="str">
        <f>IF($J$76=2,"","In welchem Zeitraum?")</f>
        <v>In welchem Zeitraum?</v>
      </c>
      <c r="D78" s="217"/>
      <c r="E78" s="217"/>
      <c r="F78" s="122"/>
      <c r="G78" s="121"/>
      <c r="H78" s="234"/>
      <c r="I78" s="126"/>
      <c r="J78" s="87"/>
    </row>
    <row r="79" spans="1:10" s="25" customFormat="1" ht="4" customHeight="1" x14ac:dyDescent="0.25">
      <c r="A79" s="125"/>
      <c r="B79" s="26"/>
      <c r="C79" s="231"/>
      <c r="D79" s="217"/>
      <c r="E79" s="217"/>
      <c r="F79" s="217"/>
      <c r="G79" s="217"/>
      <c r="H79" s="234"/>
      <c r="I79" s="126"/>
      <c r="J79" s="87"/>
    </row>
    <row r="80" spans="1:10" s="25" customFormat="1" ht="18" customHeight="1" x14ac:dyDescent="0.25">
      <c r="A80" s="125"/>
      <c r="B80" s="26"/>
      <c r="C80" s="231" t="str">
        <f>IF($J$76&lt;&gt;1,"","(potentielle) PI des Junglandwirtes")</f>
        <v/>
      </c>
      <c r="D80" s="217"/>
      <c r="E80" s="217"/>
      <c r="F80" s="122"/>
      <c r="G80" s="121"/>
      <c r="H80" s="234"/>
      <c r="I80" s="126"/>
      <c r="J80" s="87"/>
    </row>
    <row r="81" spans="1:10" s="25" customFormat="1" ht="4" customHeight="1" x14ac:dyDescent="0.25">
      <c r="A81" s="125"/>
      <c r="B81" s="26"/>
      <c r="C81" s="262"/>
      <c r="D81" s="240"/>
      <c r="E81" s="240"/>
      <c r="F81" s="240"/>
      <c r="G81" s="240"/>
      <c r="H81" s="235"/>
      <c r="I81" s="126"/>
      <c r="J81" s="87"/>
    </row>
    <row r="82" spans="1:10" s="25" customFormat="1" ht="7" customHeight="1" x14ac:dyDescent="0.25">
      <c r="A82" s="63"/>
      <c r="B82" s="64"/>
      <c r="C82" s="64"/>
      <c r="D82" s="64"/>
      <c r="E82" s="64"/>
      <c r="F82" s="64"/>
      <c r="G82" s="64"/>
      <c r="H82" s="64"/>
      <c r="I82" s="65"/>
      <c r="J82" s="87"/>
    </row>
    <row r="83" spans="1:10" s="30" customFormat="1" ht="7" customHeight="1" x14ac:dyDescent="0.25">
      <c r="A83" s="46"/>
      <c r="B83" s="27"/>
      <c r="C83" s="27"/>
      <c r="D83" s="27"/>
      <c r="E83" s="27"/>
      <c r="F83" s="27"/>
      <c r="G83" s="27"/>
      <c r="J83" s="87"/>
    </row>
    <row r="84" spans="1:10" s="34" customFormat="1" ht="4" customHeight="1" x14ac:dyDescent="0.25">
      <c r="A84" s="70"/>
      <c r="B84" s="70"/>
      <c r="J84" s="87"/>
    </row>
    <row r="85" spans="1:10" s="25" customFormat="1" ht="11.15" customHeight="1" x14ac:dyDescent="0.25">
      <c r="A85" s="71" t="s">
        <v>17</v>
      </c>
      <c r="B85" s="72" t="s">
        <v>57</v>
      </c>
      <c r="C85" s="72"/>
      <c r="D85" s="72"/>
      <c r="E85" s="72"/>
      <c r="F85" s="72"/>
      <c r="G85" s="72"/>
      <c r="J85" s="87"/>
    </row>
    <row r="86" spans="1:10" s="34" customFormat="1" ht="4" customHeight="1" x14ac:dyDescent="0.25">
      <c r="A86" s="74"/>
      <c r="B86" s="75"/>
      <c r="C86" s="75"/>
      <c r="D86" s="75"/>
      <c r="E86" s="75"/>
      <c r="F86" s="75"/>
      <c r="G86" s="75"/>
      <c r="J86" s="87"/>
    </row>
    <row r="87" spans="1:10" s="34" customFormat="1" ht="11.15" customHeight="1" x14ac:dyDescent="0.25">
      <c r="A87" s="22" t="str">
        <f>'Seite 1'!$A$67</f>
        <v>Antrag Niederlassung von Junglandwirten</v>
      </c>
      <c r="B87" s="75"/>
      <c r="C87" s="75"/>
      <c r="D87" s="75"/>
      <c r="J87" s="87"/>
    </row>
    <row r="88" spans="1:10" s="34" customFormat="1" ht="11.15" customHeight="1" x14ac:dyDescent="0.25">
      <c r="A88" s="76" t="str">
        <f>'Seite 1'!$A$68</f>
        <v>Formularversion: V 1.3 vom 11.10.24 - öffentlich -</v>
      </c>
      <c r="B88" s="75"/>
      <c r="C88" s="75"/>
      <c r="D88" s="75"/>
      <c r="E88" s="23"/>
      <c r="F88" s="23"/>
      <c r="G88" s="23"/>
      <c r="J88" s="87"/>
    </row>
  </sheetData>
  <sheetProtection password="E8E7" sheet="1" objects="1" scenarios="1" selectLockedCells="1" autoFilter="0"/>
  <conditionalFormatting sqref="F52:G52 F54 F56:G56">
    <cfRule type="expression" dxfId="7" priority="5">
      <formula>$J$47=2</formula>
    </cfRule>
  </conditionalFormatting>
  <conditionalFormatting sqref="F66:G66 F68 F70:G70">
    <cfRule type="expression" dxfId="6" priority="4">
      <formula>$J$61=2</formula>
    </cfRule>
  </conditionalFormatting>
  <conditionalFormatting sqref="F78:G78">
    <cfRule type="expression" dxfId="5" priority="3">
      <formula>$J$76=2</formula>
    </cfRule>
  </conditionalFormatting>
  <conditionalFormatting sqref="F80:G80">
    <cfRule type="expression" dxfId="4" priority="1">
      <formula>$J$76&lt;&gt;1</formula>
    </cfRule>
  </conditionalFormatting>
  <dataValidations count="2">
    <dataValidation type="list" allowBlank="1" showErrorMessage="1" errorTitle="Ergebnis" error="Bitte auswählen!" sqref="E12">
      <formula1>Register</formula1>
    </dataValidation>
    <dataValidation type="list" allowBlank="1" showErrorMessage="1" errorTitle="Ergebnis" error="Bitte auswählen!" sqref="G24 G29 G35 G76 G47 G61">
      <formula1>Ergebnis</formula1>
    </dataValidation>
  </dataValidations>
  <pageMargins left="0.59055118110236227" right="0.39370078740157483" top="0.19685039370078741" bottom="0.19685039370078741" header="0.19685039370078741" footer="0.19685039370078741"/>
  <pageSetup paperSize="9" fitToHeight="0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4" r:id="rId4" name="Kontrollkästchen 5">
              <controlPr defaultSize="0" autoFill="0" autoLine="0" autoPict="0" altText="Personengesellschaft">
                <anchor moveWithCells="1">
                  <from>
                    <xdr:col>2</xdr:col>
                    <xdr:colOff>19050</xdr:colOff>
                    <xdr:row>7</xdr:row>
                    <xdr:rowOff>12700</xdr:rowOff>
                  </from>
                  <to>
                    <xdr:col>2</xdr:col>
                    <xdr:colOff>742950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5" name="Kontrollkästchen 5">
              <controlPr defaultSize="0" autoFill="0" autoLine="0" autoPict="0" altText="sonstiges">
                <anchor moveWithCells="1">
                  <from>
                    <xdr:col>2</xdr:col>
                    <xdr:colOff>19050</xdr:colOff>
                    <xdr:row>18</xdr:row>
                    <xdr:rowOff>12700</xdr:rowOff>
                  </from>
                  <to>
                    <xdr:col>2</xdr:col>
                    <xdr:colOff>742950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6" name="Kontrollkästchen 5">
              <controlPr defaultSize="0" autoFill="0" autoLine="0" autoPict="0" altText="Einzelunternehmen">
                <anchor moveWithCells="1">
                  <from>
                    <xdr:col>2</xdr:col>
                    <xdr:colOff>19050</xdr:colOff>
                    <xdr:row>5</xdr:row>
                    <xdr:rowOff>12700</xdr:rowOff>
                  </from>
                  <to>
                    <xdr:col>2</xdr:col>
                    <xdr:colOff>742950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7" name="Kontrollkästchen 5">
              <controlPr defaultSize="0" autoFill="0" autoLine="0" autoPict="0" altText="juristische Person">
                <anchor moveWithCells="1">
                  <from>
                    <xdr:col>2</xdr:col>
                    <xdr:colOff>19050</xdr:colOff>
                    <xdr:row>9</xdr:row>
                    <xdr:rowOff>12700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showGridLines="0" zoomScaleNormal="100" zoomScaleSheetLayoutView="130" workbookViewId="0">
      <selection activeCell="E6" sqref="E6"/>
    </sheetView>
  </sheetViews>
  <sheetFormatPr baseColWidth="10" defaultColWidth="12.59765625" defaultRowHeight="11.5" x14ac:dyDescent="0.25"/>
  <cols>
    <col min="1" max="1" width="1.69921875" style="39" customWidth="1"/>
    <col min="2" max="2" width="17.69921875" style="39" customWidth="1"/>
    <col min="3" max="3" width="1.69921875" style="39" customWidth="1"/>
    <col min="4" max="4" width="12.69921875" style="39" customWidth="1"/>
    <col min="5" max="5" width="32.69921875" style="39" customWidth="1"/>
    <col min="6" max="6" width="0.8984375" style="39" customWidth="1"/>
    <col min="7" max="7" width="13.69921875" style="39" customWidth="1"/>
    <col min="8" max="8" width="18.69921875" style="39" customWidth="1"/>
    <col min="9" max="10" width="1.69921875" style="39" customWidth="1"/>
    <col min="11" max="11" width="12.69921875" style="39" hidden="1" customWidth="1"/>
    <col min="12" max="16384" width="12.59765625" style="39"/>
  </cols>
  <sheetData>
    <row r="1" spans="1:11" s="25" customFormat="1" ht="15" customHeight="1" x14ac:dyDescent="0.25">
      <c r="A1" s="116" t="str">
        <f>IF('Seite 1'!$E$17="","",CONCATENATE('Seite 1'!$D$17," ",IF('Seite 1'!$E$17="","__________",'Seite 1'!$E$17)))</f>
        <v/>
      </c>
      <c r="K1" s="86"/>
    </row>
    <row r="2" spans="1:11" s="25" customFormat="1" ht="15" customHeight="1" x14ac:dyDescent="0.25">
      <c r="A2" s="116" t="str">
        <f>CONCATENATE("Antragsteller ",IF('Seite 1'!$C$21="","_________________________",'Seite 1'!$C$21))</f>
        <v>Antragsteller _________________________</v>
      </c>
      <c r="K2" s="86"/>
    </row>
    <row r="3" spans="1:11" s="25" customFormat="1" ht="7" customHeight="1" x14ac:dyDescent="0.25">
      <c r="K3" s="86"/>
    </row>
    <row r="4" spans="1:11" ht="18" customHeight="1" x14ac:dyDescent="0.25">
      <c r="A4" s="36"/>
      <c r="B4" s="78" t="s">
        <v>403</v>
      </c>
      <c r="C4" s="37"/>
      <c r="D4" s="37"/>
      <c r="E4" s="37"/>
      <c r="F4" s="37"/>
      <c r="G4" s="37"/>
      <c r="H4" s="37"/>
      <c r="I4" s="37"/>
      <c r="J4" s="38"/>
      <c r="K4" s="86"/>
    </row>
    <row r="5" spans="1:11" s="30" customFormat="1" ht="7" customHeight="1" x14ac:dyDescent="0.25">
      <c r="A5" s="47"/>
      <c r="B5" s="27"/>
      <c r="C5" s="127"/>
      <c r="D5" s="27"/>
      <c r="E5" s="103"/>
      <c r="F5" s="103"/>
      <c r="G5" s="103"/>
      <c r="H5" s="103"/>
      <c r="I5" s="127"/>
      <c r="J5" s="129"/>
      <c r="K5" s="87"/>
    </row>
    <row r="6" spans="1:11" s="30" customFormat="1" ht="18" customHeight="1" x14ac:dyDescent="0.25">
      <c r="A6" s="47"/>
      <c r="B6" s="44" t="s">
        <v>89</v>
      </c>
      <c r="C6" s="264" t="s">
        <v>90</v>
      </c>
      <c r="D6" s="265"/>
      <c r="E6" s="50"/>
      <c r="F6" s="120"/>
      <c r="G6" s="120"/>
      <c r="H6" s="120"/>
      <c r="I6" s="128"/>
      <c r="J6" s="48"/>
      <c r="K6" s="87"/>
    </row>
    <row r="7" spans="1:11" s="30" customFormat="1" ht="4" customHeight="1" x14ac:dyDescent="0.25">
      <c r="A7" s="47"/>
      <c r="B7" s="27"/>
      <c r="C7" s="27"/>
      <c r="E7" s="93"/>
      <c r="F7" s="27"/>
      <c r="G7" s="27"/>
      <c r="H7" s="27"/>
      <c r="I7" s="27"/>
      <c r="J7" s="48"/>
      <c r="K7" s="87"/>
    </row>
    <row r="8" spans="1:11" s="30" customFormat="1" ht="18" customHeight="1" x14ac:dyDescent="0.25">
      <c r="A8" s="47"/>
      <c r="C8" s="264" t="s">
        <v>91</v>
      </c>
      <c r="D8" s="265"/>
      <c r="E8" s="50"/>
      <c r="F8" s="120"/>
      <c r="G8" s="120"/>
      <c r="H8" s="120"/>
      <c r="I8" s="128"/>
      <c r="J8" s="48"/>
      <c r="K8" s="87"/>
    </row>
    <row r="9" spans="1:11" s="30" customFormat="1" ht="4" customHeight="1" x14ac:dyDescent="0.25">
      <c r="A9" s="47"/>
      <c r="F9" s="27"/>
      <c r="G9" s="27"/>
      <c r="H9" s="27"/>
      <c r="I9" s="27"/>
      <c r="J9" s="48"/>
      <c r="K9" s="87"/>
    </row>
    <row r="10" spans="1:11" s="30" customFormat="1" ht="18" customHeight="1" x14ac:dyDescent="0.25">
      <c r="A10" s="47"/>
      <c r="C10" s="264" t="s">
        <v>97</v>
      </c>
      <c r="D10" s="265"/>
      <c r="E10" s="130"/>
      <c r="G10" s="267" t="s">
        <v>92</v>
      </c>
      <c r="H10" s="195" t="s">
        <v>67</v>
      </c>
      <c r="I10" s="128"/>
      <c r="J10" s="48"/>
      <c r="K10" s="87"/>
    </row>
    <row r="11" spans="1:11" s="30" customFormat="1" ht="4" customHeight="1" x14ac:dyDescent="0.25">
      <c r="A11" s="47"/>
      <c r="G11" s="27"/>
      <c r="H11" s="27"/>
      <c r="I11" s="27"/>
      <c r="J11" s="48"/>
      <c r="K11" s="87"/>
    </row>
    <row r="12" spans="1:11" s="30" customFormat="1" ht="18" customHeight="1" x14ac:dyDescent="0.25">
      <c r="A12" s="47"/>
      <c r="C12" s="264" t="s">
        <v>361</v>
      </c>
      <c r="D12" s="266"/>
      <c r="E12" s="49"/>
      <c r="G12" s="267" t="s">
        <v>98</v>
      </c>
      <c r="H12" s="307"/>
      <c r="I12" s="128"/>
      <c r="J12" s="48"/>
      <c r="K12" s="87"/>
    </row>
    <row r="13" spans="1:11" s="30" customFormat="1" ht="7" customHeight="1" x14ac:dyDescent="0.25">
      <c r="A13" s="47"/>
      <c r="B13" s="27"/>
      <c r="C13" s="27"/>
      <c r="D13" s="27"/>
      <c r="E13" s="27"/>
      <c r="F13" s="27"/>
      <c r="G13" s="27"/>
      <c r="H13" s="27"/>
      <c r="I13" s="27"/>
      <c r="J13" s="48"/>
      <c r="K13" s="87"/>
    </row>
    <row r="14" spans="1:11" s="30" customFormat="1" ht="4" customHeight="1" x14ac:dyDescent="0.25">
      <c r="A14" s="47"/>
      <c r="B14" s="27"/>
      <c r="C14" s="244"/>
      <c r="D14" s="108"/>
      <c r="E14" s="108"/>
      <c r="F14" s="108"/>
      <c r="G14" s="108"/>
      <c r="H14" s="108"/>
      <c r="I14" s="109"/>
      <c r="J14" s="48"/>
      <c r="K14" s="87"/>
    </row>
    <row r="15" spans="1:11" s="30" customFormat="1" ht="12" customHeight="1" x14ac:dyDescent="0.25">
      <c r="A15" s="47"/>
      <c r="B15" s="32" t="s">
        <v>68</v>
      </c>
      <c r="C15" s="249" t="s">
        <v>99</v>
      </c>
      <c r="D15" s="248"/>
      <c r="E15" s="248"/>
      <c r="F15" s="248"/>
      <c r="G15" s="248"/>
      <c r="H15" s="248"/>
      <c r="I15" s="251"/>
      <c r="J15" s="48"/>
      <c r="K15" s="87"/>
    </row>
    <row r="16" spans="1:11" s="30" customFormat="1" ht="18" customHeight="1" x14ac:dyDescent="0.25">
      <c r="A16" s="47"/>
      <c r="B16" s="27"/>
      <c r="C16" s="255" t="s">
        <v>100</v>
      </c>
      <c r="D16" s="248"/>
      <c r="E16" s="248"/>
      <c r="F16" s="248"/>
      <c r="G16" s="248"/>
      <c r="H16" s="123" t="s">
        <v>67</v>
      </c>
      <c r="I16" s="251"/>
      <c r="J16" s="48"/>
      <c r="K16" s="88">
        <f>VLOOKUP(H16,Kataloge!$A$13:$B$15,2,FALSE)</f>
        <v>0</v>
      </c>
    </row>
    <row r="17" spans="1:11" s="30" customFormat="1" ht="4" customHeight="1" x14ac:dyDescent="0.25">
      <c r="A17" s="47"/>
      <c r="B17" s="27"/>
      <c r="C17" s="255"/>
      <c r="D17" s="248"/>
      <c r="E17" s="248"/>
      <c r="F17" s="248"/>
      <c r="G17" s="248"/>
      <c r="H17" s="248"/>
      <c r="I17" s="251"/>
      <c r="J17" s="48"/>
      <c r="K17" s="87"/>
    </row>
    <row r="18" spans="1:11" s="30" customFormat="1" ht="18" customHeight="1" x14ac:dyDescent="0.25">
      <c r="A18" s="47"/>
      <c r="B18" s="27"/>
      <c r="C18" s="249" t="str">
        <f>IF($K$16=2,"","Wann begann bzw. beginnt vorauss. die eigenverantwortliche Führung?")</f>
        <v>Wann begann bzw. beginnt vorauss. die eigenverantwortliche Führung?</v>
      </c>
      <c r="D18" s="248"/>
      <c r="E18" s="248"/>
      <c r="F18" s="248"/>
      <c r="G18" s="248"/>
      <c r="H18" s="130"/>
      <c r="I18" s="251"/>
      <c r="J18" s="48"/>
      <c r="K18" s="87"/>
    </row>
    <row r="19" spans="1:11" s="30" customFormat="1" ht="4" customHeight="1" x14ac:dyDescent="0.25">
      <c r="A19" s="47"/>
      <c r="B19" s="27"/>
      <c r="C19" s="256"/>
      <c r="D19" s="268"/>
      <c r="E19" s="110"/>
      <c r="F19" s="110"/>
      <c r="G19" s="110"/>
      <c r="H19" s="110"/>
      <c r="I19" s="111"/>
      <c r="J19" s="48"/>
      <c r="K19" s="87"/>
    </row>
    <row r="20" spans="1:11" s="30" customFormat="1" ht="4" customHeight="1" x14ac:dyDescent="0.25">
      <c r="A20" s="47"/>
      <c r="B20" s="27"/>
      <c r="C20" s="27"/>
      <c r="D20" s="27"/>
      <c r="E20" s="27"/>
      <c r="F20" s="27"/>
      <c r="G20" s="27"/>
      <c r="H20" s="27"/>
      <c r="I20" s="27"/>
      <c r="J20" s="48"/>
      <c r="K20" s="87"/>
    </row>
    <row r="21" spans="1:11" s="30" customFormat="1" ht="4" customHeight="1" x14ac:dyDescent="0.25">
      <c r="A21" s="47"/>
      <c r="B21" s="27"/>
      <c r="C21" s="244"/>
      <c r="D21" s="108"/>
      <c r="E21" s="108"/>
      <c r="F21" s="108"/>
      <c r="G21" s="108"/>
      <c r="H21" s="108"/>
      <c r="I21" s="109"/>
      <c r="J21" s="48"/>
      <c r="K21" s="87"/>
    </row>
    <row r="22" spans="1:11" s="30" customFormat="1" ht="12" customHeight="1" x14ac:dyDescent="0.25">
      <c r="A22" s="47"/>
      <c r="B22" s="27"/>
      <c r="C22" s="249" t="s">
        <v>103</v>
      </c>
      <c r="D22" s="248"/>
      <c r="E22" s="248"/>
      <c r="F22" s="248"/>
      <c r="G22" s="248"/>
      <c r="H22" s="248"/>
      <c r="I22" s="251"/>
      <c r="J22" s="48"/>
      <c r="K22" s="87"/>
    </row>
    <row r="23" spans="1:11" s="30" customFormat="1" ht="12" customHeight="1" x14ac:dyDescent="0.25">
      <c r="A23" s="47"/>
      <c r="B23" s="27"/>
      <c r="C23" s="249" t="s">
        <v>102</v>
      </c>
      <c r="D23" s="248"/>
      <c r="E23" s="248"/>
      <c r="F23" s="248"/>
      <c r="G23" s="248"/>
      <c r="H23" s="248"/>
      <c r="I23" s="251"/>
      <c r="J23" s="48"/>
      <c r="K23" s="87"/>
    </row>
    <row r="24" spans="1:11" s="30" customFormat="1" ht="18" customHeight="1" x14ac:dyDescent="0.25">
      <c r="A24" s="47"/>
      <c r="B24" s="27"/>
      <c r="C24" s="255" t="s">
        <v>101</v>
      </c>
      <c r="D24" s="248"/>
      <c r="E24" s="248"/>
      <c r="F24" s="248"/>
      <c r="G24" s="248"/>
      <c r="H24" s="123" t="s">
        <v>67</v>
      </c>
      <c r="I24" s="251"/>
      <c r="J24" s="48"/>
      <c r="K24" s="88">
        <f>VLOOKUP(H24,Kataloge!$A$13:$B$15,2,FALSE)</f>
        <v>0</v>
      </c>
    </row>
    <row r="25" spans="1:11" s="25" customFormat="1" ht="4" customHeight="1" x14ac:dyDescent="0.25">
      <c r="A25" s="125"/>
      <c r="B25" s="26"/>
      <c r="C25" s="253"/>
      <c r="D25" s="217"/>
      <c r="E25" s="217"/>
      <c r="F25" s="217"/>
      <c r="G25" s="217"/>
      <c r="H25" s="217"/>
      <c r="I25" s="234"/>
      <c r="J25" s="126"/>
      <c r="K25" s="87"/>
    </row>
    <row r="26" spans="1:11" s="25" customFormat="1" ht="12" customHeight="1" x14ac:dyDescent="0.25">
      <c r="A26" s="125"/>
      <c r="B26" s="26"/>
      <c r="C26" s="249" t="str">
        <f>IF($K$24=2,"","Als Belege füge ich dem Antrag folgende Unterlagen bei:")</f>
        <v>Als Belege füge ich dem Antrag folgende Unterlagen bei:</v>
      </c>
      <c r="D26" s="217"/>
      <c r="E26" s="217"/>
      <c r="F26" s="217"/>
      <c r="G26" s="217"/>
      <c r="H26" s="217"/>
      <c r="I26" s="234"/>
      <c r="J26" s="126"/>
      <c r="K26" s="87"/>
    </row>
    <row r="27" spans="1:11" s="25" customFormat="1" ht="4" customHeight="1" x14ac:dyDescent="0.25">
      <c r="A27" s="125"/>
      <c r="B27" s="26"/>
      <c r="C27" s="253"/>
      <c r="D27" s="269"/>
      <c r="E27" s="217"/>
      <c r="F27" s="217"/>
      <c r="G27" s="217"/>
      <c r="H27" s="217"/>
      <c r="I27" s="234"/>
      <c r="J27" s="126"/>
      <c r="K27" s="87"/>
    </row>
    <row r="28" spans="1:11" s="25" customFormat="1" ht="18" customHeight="1" x14ac:dyDescent="0.25">
      <c r="A28" s="125"/>
      <c r="B28" s="26"/>
      <c r="C28" s="253"/>
      <c r="D28" s="50"/>
      <c r="E28" s="120"/>
      <c r="F28" s="120"/>
      <c r="G28" s="120"/>
      <c r="H28" s="128"/>
      <c r="I28" s="234"/>
      <c r="J28" s="126"/>
      <c r="K28" s="87"/>
    </row>
    <row r="29" spans="1:11" s="25" customFormat="1" ht="4" customHeight="1" x14ac:dyDescent="0.25">
      <c r="A29" s="125"/>
      <c r="B29" s="26"/>
      <c r="C29" s="253"/>
      <c r="D29" s="217"/>
      <c r="E29" s="217"/>
      <c r="F29" s="217"/>
      <c r="G29" s="217"/>
      <c r="H29" s="217"/>
      <c r="I29" s="234"/>
      <c r="J29" s="126"/>
      <c r="K29" s="87"/>
    </row>
    <row r="30" spans="1:11" s="25" customFormat="1" ht="18" customHeight="1" x14ac:dyDescent="0.25">
      <c r="A30" s="125"/>
      <c r="B30" s="26"/>
      <c r="C30" s="253"/>
      <c r="D30" s="50"/>
      <c r="E30" s="120"/>
      <c r="F30" s="120"/>
      <c r="G30" s="120"/>
      <c r="H30" s="128"/>
      <c r="I30" s="234"/>
      <c r="J30" s="126"/>
      <c r="K30" s="87"/>
    </row>
    <row r="31" spans="1:11" s="30" customFormat="1" ht="4" customHeight="1" x14ac:dyDescent="0.25">
      <c r="A31" s="47"/>
      <c r="B31" s="27"/>
      <c r="C31" s="149"/>
      <c r="D31" s="110"/>
      <c r="E31" s="110"/>
      <c r="F31" s="110"/>
      <c r="G31" s="110"/>
      <c r="H31" s="110"/>
      <c r="I31" s="111"/>
      <c r="J31" s="48"/>
      <c r="K31" s="87"/>
    </row>
    <row r="32" spans="1:11" s="30" customFormat="1" ht="4" customHeight="1" x14ac:dyDescent="0.25">
      <c r="A32" s="47"/>
      <c r="B32" s="27"/>
      <c r="C32" s="27"/>
      <c r="D32" s="27"/>
      <c r="E32" s="27"/>
      <c r="F32" s="27"/>
      <c r="G32" s="27"/>
      <c r="H32" s="27"/>
      <c r="I32" s="27"/>
      <c r="J32" s="48"/>
      <c r="K32" s="87"/>
    </row>
    <row r="33" spans="1:11" s="30" customFormat="1" ht="4" customHeight="1" x14ac:dyDescent="0.25">
      <c r="A33" s="47"/>
      <c r="B33" s="27"/>
      <c r="C33" s="244"/>
      <c r="D33" s="108"/>
      <c r="E33" s="108"/>
      <c r="F33" s="108"/>
      <c r="G33" s="108"/>
      <c r="H33" s="108"/>
      <c r="I33" s="109"/>
      <c r="J33" s="48"/>
      <c r="K33" s="87"/>
    </row>
    <row r="34" spans="1:11" s="30" customFormat="1" ht="12" customHeight="1" x14ac:dyDescent="0.25">
      <c r="A34" s="47"/>
      <c r="B34" s="27"/>
      <c r="C34" s="249" t="s">
        <v>104</v>
      </c>
      <c r="D34" s="248"/>
      <c r="E34" s="248"/>
      <c r="F34" s="248"/>
      <c r="G34" s="248"/>
      <c r="H34" s="248"/>
      <c r="I34" s="251"/>
      <c r="J34" s="48"/>
      <c r="K34" s="87"/>
    </row>
    <row r="35" spans="1:11" s="30" customFormat="1" ht="18" customHeight="1" x14ac:dyDescent="0.25">
      <c r="A35" s="47"/>
      <c r="B35" s="27"/>
      <c r="C35" s="255" t="s">
        <v>105</v>
      </c>
      <c r="D35" s="248"/>
      <c r="E35" s="248"/>
      <c r="F35" s="248"/>
      <c r="G35" s="248"/>
      <c r="H35" s="123" t="s">
        <v>67</v>
      </c>
      <c r="I35" s="251"/>
      <c r="J35" s="48"/>
      <c r="K35" s="87"/>
    </row>
    <row r="36" spans="1:11" s="30" customFormat="1" ht="4" customHeight="1" x14ac:dyDescent="0.25">
      <c r="A36" s="47"/>
      <c r="B36" s="27"/>
      <c r="C36" s="255"/>
      <c r="D36" s="270"/>
      <c r="E36" s="248"/>
      <c r="F36" s="248"/>
      <c r="G36" s="248"/>
      <c r="H36" s="248"/>
      <c r="I36" s="251"/>
      <c r="J36" s="48"/>
      <c r="K36" s="87"/>
    </row>
    <row r="37" spans="1:11" s="30" customFormat="1" ht="18" customHeight="1" x14ac:dyDescent="0.25">
      <c r="A37" s="47"/>
      <c r="B37" s="27"/>
      <c r="C37" s="255"/>
      <c r="D37" s="282" t="s">
        <v>125</v>
      </c>
      <c r="E37" s="79"/>
      <c r="F37" s="79"/>
      <c r="G37" s="79"/>
      <c r="H37" s="80"/>
      <c r="I37" s="251"/>
      <c r="J37" s="48"/>
      <c r="K37" s="87"/>
    </row>
    <row r="38" spans="1:11" s="30" customFormat="1" ht="4" customHeight="1" x14ac:dyDescent="0.25">
      <c r="A38" s="47"/>
      <c r="B38" s="27"/>
      <c r="C38" s="255"/>
      <c r="D38" s="270"/>
      <c r="E38" s="248"/>
      <c r="F38" s="248"/>
      <c r="G38" s="248"/>
      <c r="H38" s="248"/>
      <c r="I38" s="251"/>
      <c r="J38" s="48"/>
      <c r="K38" s="87"/>
    </row>
    <row r="39" spans="1:11" s="30" customFormat="1" ht="18" customHeight="1" x14ac:dyDescent="0.25">
      <c r="A39" s="47"/>
      <c r="B39" s="27"/>
      <c r="C39" s="255"/>
      <c r="D39" s="282" t="s">
        <v>362</v>
      </c>
      <c r="E39" s="79"/>
      <c r="F39" s="79"/>
      <c r="G39" s="79"/>
      <c r="H39" s="80"/>
      <c r="I39" s="251"/>
      <c r="J39" s="48"/>
      <c r="K39" s="87"/>
    </row>
    <row r="40" spans="1:11" s="30" customFormat="1" ht="4" customHeight="1" x14ac:dyDescent="0.25">
      <c r="A40" s="47"/>
      <c r="B40" s="27"/>
      <c r="C40" s="256"/>
      <c r="D40" s="268"/>
      <c r="E40" s="110"/>
      <c r="F40" s="110"/>
      <c r="G40" s="110"/>
      <c r="H40" s="110"/>
      <c r="I40" s="111"/>
      <c r="J40" s="48"/>
      <c r="K40" s="87"/>
    </row>
    <row r="41" spans="1:11" s="25" customFormat="1" ht="7" customHeight="1" x14ac:dyDescent="0.25">
      <c r="A41" s="125"/>
      <c r="B41" s="26"/>
      <c r="C41" s="26"/>
      <c r="D41" s="26"/>
      <c r="E41" s="26"/>
      <c r="F41" s="26"/>
      <c r="G41" s="26"/>
      <c r="H41" s="26"/>
      <c r="I41" s="26"/>
      <c r="J41" s="126"/>
      <c r="K41" s="87"/>
    </row>
    <row r="42" spans="1:11" s="25" customFormat="1" ht="18" customHeight="1" x14ac:dyDescent="0.25">
      <c r="A42" s="125"/>
      <c r="B42" s="32" t="s">
        <v>106</v>
      </c>
      <c r="C42" s="271" t="s">
        <v>370</v>
      </c>
      <c r="D42" s="272"/>
      <c r="E42" s="272"/>
      <c r="F42" s="272"/>
      <c r="G42" s="272"/>
      <c r="H42" s="272"/>
      <c r="I42" s="273"/>
      <c r="J42" s="126"/>
      <c r="K42" s="87"/>
    </row>
    <row r="43" spans="1:11" s="25" customFormat="1" ht="4" customHeight="1" x14ac:dyDescent="0.25">
      <c r="A43" s="125"/>
      <c r="B43" s="26"/>
      <c r="C43" s="26"/>
      <c r="D43" s="26"/>
      <c r="E43" s="26"/>
      <c r="F43" s="26"/>
      <c r="G43" s="26"/>
      <c r="H43" s="26"/>
      <c r="I43" s="26"/>
      <c r="J43" s="126"/>
      <c r="K43" s="87"/>
    </row>
    <row r="44" spans="1:11" s="34" customFormat="1" ht="15" customHeight="1" x14ac:dyDescent="0.25">
      <c r="A44" s="47"/>
      <c r="C44" s="198"/>
      <c r="D44" s="241" t="s">
        <v>112</v>
      </c>
      <c r="E44" s="81"/>
      <c r="F44" s="81"/>
      <c r="G44" s="81"/>
      <c r="H44" s="81"/>
      <c r="I44" s="82"/>
      <c r="J44" s="45"/>
      <c r="K44" s="87"/>
    </row>
    <row r="45" spans="1:11" s="25" customFormat="1" ht="12" customHeight="1" x14ac:dyDescent="0.25">
      <c r="A45" s="125"/>
      <c r="B45" s="26"/>
      <c r="C45" s="199"/>
      <c r="D45" s="134" t="s">
        <v>113</v>
      </c>
      <c r="E45" s="135"/>
      <c r="F45" s="135"/>
      <c r="G45" s="135"/>
      <c r="H45" s="135"/>
      <c r="I45" s="136"/>
      <c r="J45" s="126"/>
      <c r="K45" s="87"/>
    </row>
    <row r="46" spans="1:11" s="25" customFormat="1" ht="15" customHeight="1" x14ac:dyDescent="0.25">
      <c r="A46" s="125"/>
      <c r="B46" s="26"/>
      <c r="C46" s="200"/>
      <c r="D46" s="252" t="s">
        <v>114</v>
      </c>
      <c r="E46" s="132"/>
      <c r="F46" s="132"/>
      <c r="G46" s="132"/>
      <c r="H46" s="132"/>
      <c r="I46" s="133"/>
      <c r="J46" s="126"/>
      <c r="K46" s="87"/>
    </row>
    <row r="47" spans="1:11" s="25" customFormat="1" ht="4" customHeight="1" x14ac:dyDescent="0.25">
      <c r="A47" s="125"/>
      <c r="B47" s="26"/>
      <c r="C47" s="131"/>
      <c r="D47" s="131"/>
      <c r="E47" s="26"/>
      <c r="F47" s="26"/>
      <c r="G47" s="26"/>
      <c r="H47" s="26"/>
      <c r="I47" s="26"/>
      <c r="J47" s="126"/>
      <c r="K47" s="87"/>
    </row>
    <row r="48" spans="1:11" s="34" customFormat="1" ht="15" customHeight="1" x14ac:dyDescent="0.25">
      <c r="A48" s="47"/>
      <c r="B48" s="26"/>
      <c r="C48" s="198"/>
      <c r="D48" s="241" t="s">
        <v>115</v>
      </c>
      <c r="E48" s="81"/>
      <c r="F48" s="81"/>
      <c r="G48" s="81"/>
      <c r="H48" s="81"/>
      <c r="I48" s="82"/>
      <c r="J48" s="45"/>
      <c r="K48" s="87"/>
    </row>
    <row r="49" spans="1:11" s="25" customFormat="1" ht="12" customHeight="1" x14ac:dyDescent="0.25">
      <c r="A49" s="125"/>
      <c r="B49" s="26"/>
      <c r="C49" s="199"/>
      <c r="D49" s="134" t="s">
        <v>116</v>
      </c>
      <c r="E49" s="135"/>
      <c r="F49" s="135"/>
      <c r="G49" s="135"/>
      <c r="H49" s="135"/>
      <c r="I49" s="136"/>
      <c r="J49" s="126"/>
      <c r="K49" s="87"/>
    </row>
    <row r="50" spans="1:11" s="25" customFormat="1" ht="15" customHeight="1" x14ac:dyDescent="0.25">
      <c r="A50" s="125"/>
      <c r="B50" s="26"/>
      <c r="C50" s="200"/>
      <c r="D50" s="252" t="s">
        <v>117</v>
      </c>
      <c r="E50" s="132"/>
      <c r="F50" s="132"/>
      <c r="G50" s="132"/>
      <c r="H50" s="132"/>
      <c r="I50" s="133"/>
      <c r="J50" s="126"/>
      <c r="K50" s="87"/>
    </row>
    <row r="51" spans="1:11" s="25" customFormat="1" ht="4" customHeight="1" x14ac:dyDescent="0.25">
      <c r="A51" s="125"/>
      <c r="B51" s="26"/>
      <c r="C51" s="131"/>
      <c r="D51" s="131"/>
      <c r="E51" s="26"/>
      <c r="F51" s="26"/>
      <c r="G51" s="26"/>
      <c r="H51" s="26"/>
      <c r="I51" s="26"/>
      <c r="J51" s="126"/>
      <c r="K51" s="87"/>
    </row>
    <row r="52" spans="1:11" s="34" customFormat="1" ht="15" customHeight="1" x14ac:dyDescent="0.25">
      <c r="A52" s="47"/>
      <c r="B52" s="26"/>
      <c r="C52" s="198"/>
      <c r="D52" s="241" t="s">
        <v>118</v>
      </c>
      <c r="E52" s="81"/>
      <c r="F52" s="81"/>
      <c r="G52" s="81"/>
      <c r="H52" s="81"/>
      <c r="I52" s="82"/>
      <c r="J52" s="45"/>
      <c r="K52" s="87"/>
    </row>
    <row r="53" spans="1:11" s="25" customFormat="1" ht="15" customHeight="1" x14ac:dyDescent="0.25">
      <c r="A53" s="125"/>
      <c r="B53" s="26"/>
      <c r="C53" s="200"/>
      <c r="D53" s="252" t="s">
        <v>119</v>
      </c>
      <c r="E53" s="132"/>
      <c r="F53" s="132"/>
      <c r="G53" s="132"/>
      <c r="H53" s="132"/>
      <c r="I53" s="133"/>
      <c r="J53" s="126"/>
      <c r="K53" s="87"/>
    </row>
    <row r="54" spans="1:11" s="25" customFormat="1" ht="4" customHeight="1" x14ac:dyDescent="0.25">
      <c r="A54" s="125"/>
      <c r="B54" s="26"/>
      <c r="C54" s="230"/>
      <c r="D54" s="236"/>
      <c r="E54" s="237"/>
      <c r="F54" s="237"/>
      <c r="G54" s="237"/>
      <c r="H54" s="237"/>
      <c r="I54" s="233"/>
      <c r="J54" s="126"/>
      <c r="K54" s="87"/>
    </row>
    <row r="55" spans="1:11" s="25" customFormat="1" ht="15" customHeight="1" x14ac:dyDescent="0.25">
      <c r="A55" s="125"/>
      <c r="B55" s="26"/>
      <c r="C55" s="231"/>
      <c r="D55" s="281"/>
      <c r="E55" s="283" t="s">
        <v>380</v>
      </c>
      <c r="F55" s="137"/>
      <c r="G55" s="137"/>
      <c r="H55" s="138"/>
      <c r="I55" s="234"/>
      <c r="J55" s="126"/>
      <c r="K55" s="87"/>
    </row>
    <row r="56" spans="1:11" s="25" customFormat="1" ht="15" customHeight="1" x14ac:dyDescent="0.25">
      <c r="A56" s="125"/>
      <c r="B56" s="26"/>
      <c r="C56" s="231"/>
      <c r="D56" s="281"/>
      <c r="E56" s="284" t="s">
        <v>381</v>
      </c>
      <c r="F56" s="132"/>
      <c r="G56" s="132"/>
      <c r="H56" s="133"/>
      <c r="I56" s="234"/>
      <c r="J56" s="126"/>
      <c r="K56" s="87"/>
    </row>
    <row r="57" spans="1:11" s="25" customFormat="1" ht="4" customHeight="1" x14ac:dyDescent="0.25">
      <c r="A57" s="125"/>
      <c r="B57" s="26"/>
      <c r="C57" s="231"/>
      <c r="D57" s="281"/>
      <c r="E57" s="238"/>
      <c r="F57" s="217"/>
      <c r="G57" s="217"/>
      <c r="H57" s="217"/>
      <c r="I57" s="234"/>
      <c r="J57" s="126"/>
      <c r="K57" s="87"/>
    </row>
    <row r="58" spans="1:11" s="25" customFormat="1" ht="15" customHeight="1" x14ac:dyDescent="0.25">
      <c r="A58" s="125"/>
      <c r="B58" s="26"/>
      <c r="C58" s="231"/>
      <c r="D58" s="281"/>
      <c r="E58" s="283" t="s">
        <v>375</v>
      </c>
      <c r="F58" s="137"/>
      <c r="G58" s="137"/>
      <c r="H58" s="138"/>
      <c r="I58" s="234"/>
      <c r="J58" s="126"/>
      <c r="K58" s="87"/>
    </row>
    <row r="59" spans="1:11" s="25" customFormat="1" ht="15" customHeight="1" x14ac:dyDescent="0.25">
      <c r="A59" s="125"/>
      <c r="B59" s="26"/>
      <c r="C59" s="231"/>
      <c r="D59" s="281"/>
      <c r="E59" s="284" t="s">
        <v>376</v>
      </c>
      <c r="F59" s="132"/>
      <c r="G59" s="132"/>
      <c r="H59" s="133"/>
      <c r="I59" s="234"/>
      <c r="J59" s="126"/>
      <c r="K59" s="87"/>
    </row>
    <row r="60" spans="1:11" s="25" customFormat="1" ht="4" customHeight="1" x14ac:dyDescent="0.25">
      <c r="A60" s="125"/>
      <c r="B60" s="26"/>
      <c r="C60" s="231"/>
      <c r="D60" s="281"/>
      <c r="E60" s="238"/>
      <c r="F60" s="217"/>
      <c r="G60" s="217"/>
      <c r="H60" s="217"/>
      <c r="I60" s="234"/>
      <c r="J60" s="126"/>
      <c r="K60" s="87"/>
    </row>
    <row r="61" spans="1:11" s="25" customFormat="1" ht="15" customHeight="1" x14ac:dyDescent="0.25">
      <c r="A61" s="125"/>
      <c r="B61" s="26"/>
      <c r="C61" s="231"/>
      <c r="D61" s="281"/>
      <c r="E61" s="283" t="s">
        <v>377</v>
      </c>
      <c r="F61" s="137"/>
      <c r="G61" s="137"/>
      <c r="H61" s="138"/>
      <c r="I61" s="234"/>
      <c r="J61" s="126"/>
      <c r="K61" s="87"/>
    </row>
    <row r="62" spans="1:11" s="25" customFormat="1" ht="12" customHeight="1" x14ac:dyDescent="0.25">
      <c r="A62" s="125"/>
      <c r="B62" s="26"/>
      <c r="C62" s="231"/>
      <c r="D62" s="281"/>
      <c r="E62" s="320" t="s">
        <v>378</v>
      </c>
      <c r="F62" s="135"/>
      <c r="G62" s="135"/>
      <c r="H62" s="136"/>
      <c r="I62" s="234"/>
      <c r="J62" s="126"/>
      <c r="K62" s="87"/>
    </row>
    <row r="63" spans="1:11" s="25" customFormat="1" ht="15" customHeight="1" x14ac:dyDescent="0.25">
      <c r="A63" s="125"/>
      <c r="B63" s="26"/>
      <c r="C63" s="231"/>
      <c r="D63" s="281"/>
      <c r="E63" s="284" t="s">
        <v>382</v>
      </c>
      <c r="F63" s="132"/>
      <c r="G63" s="132"/>
      <c r="H63" s="133"/>
      <c r="I63" s="234"/>
      <c r="J63" s="126"/>
      <c r="K63" s="87"/>
    </row>
    <row r="64" spans="1:11" s="25" customFormat="1" ht="4" customHeight="1" x14ac:dyDescent="0.25">
      <c r="A64" s="125"/>
      <c r="B64" s="26"/>
      <c r="C64" s="232"/>
      <c r="D64" s="239"/>
      <c r="E64" s="240"/>
      <c r="F64" s="240"/>
      <c r="G64" s="240"/>
      <c r="H64" s="240"/>
      <c r="I64" s="235"/>
      <c r="J64" s="126"/>
      <c r="K64" s="87"/>
    </row>
    <row r="65" spans="1:11" s="25" customFormat="1" ht="4" customHeight="1" x14ac:dyDescent="0.25">
      <c r="A65" s="125"/>
      <c r="B65" s="26"/>
      <c r="C65" s="131"/>
      <c r="D65" s="131"/>
      <c r="E65" s="26"/>
      <c r="F65" s="26"/>
      <c r="G65" s="26"/>
      <c r="H65" s="26"/>
      <c r="I65" s="26"/>
      <c r="J65" s="126"/>
      <c r="K65" s="87"/>
    </row>
    <row r="66" spans="1:11" s="34" customFormat="1" ht="18" customHeight="1" x14ac:dyDescent="0.25">
      <c r="A66" s="47"/>
      <c r="B66" s="26"/>
      <c r="C66" s="201"/>
      <c r="D66" s="242" t="s">
        <v>107</v>
      </c>
      <c r="E66" s="79"/>
      <c r="F66" s="79"/>
      <c r="G66" s="79"/>
      <c r="H66" s="79"/>
      <c r="I66" s="80"/>
      <c r="J66" s="45"/>
      <c r="K66" s="87"/>
    </row>
    <row r="67" spans="1:11" s="25" customFormat="1" ht="4" customHeight="1" x14ac:dyDescent="0.25">
      <c r="A67" s="125"/>
      <c r="B67" s="26"/>
      <c r="C67" s="230"/>
      <c r="D67" s="236"/>
      <c r="E67" s="237"/>
      <c r="F67" s="237"/>
      <c r="G67" s="237"/>
      <c r="H67" s="237"/>
      <c r="I67" s="233"/>
      <c r="J67" s="126"/>
      <c r="K67" s="87"/>
    </row>
    <row r="68" spans="1:11" s="25" customFormat="1" ht="10" customHeight="1" x14ac:dyDescent="0.25">
      <c r="A68" s="125"/>
      <c r="B68" s="26"/>
      <c r="C68" s="253" t="s">
        <v>120</v>
      </c>
      <c r="D68" s="217"/>
      <c r="E68" s="217"/>
      <c r="F68" s="217"/>
      <c r="G68" s="217"/>
      <c r="H68" s="217"/>
      <c r="I68" s="234"/>
      <c r="J68" s="126"/>
      <c r="K68" s="87"/>
    </row>
    <row r="69" spans="1:11" s="25" customFormat="1" ht="10" customHeight="1" x14ac:dyDescent="0.25">
      <c r="A69" s="125"/>
      <c r="B69" s="26"/>
      <c r="C69" s="253" t="s">
        <v>121</v>
      </c>
      <c r="D69" s="238"/>
      <c r="E69" s="217"/>
      <c r="F69" s="217"/>
      <c r="G69" s="217"/>
      <c r="H69" s="217"/>
      <c r="I69" s="234"/>
      <c r="J69" s="126"/>
      <c r="K69" s="87"/>
    </row>
    <row r="70" spans="1:11" s="25" customFormat="1" ht="10" customHeight="1" x14ac:dyDescent="0.25">
      <c r="A70" s="125"/>
      <c r="B70" s="26"/>
      <c r="C70" s="253" t="s">
        <v>122</v>
      </c>
      <c r="D70" s="238"/>
      <c r="E70" s="217"/>
      <c r="F70" s="217"/>
      <c r="G70" s="217"/>
      <c r="H70" s="217"/>
      <c r="I70" s="234"/>
      <c r="J70" s="126"/>
      <c r="K70" s="87"/>
    </row>
    <row r="71" spans="1:11" s="25" customFormat="1" ht="4" customHeight="1" x14ac:dyDescent="0.25">
      <c r="A71" s="125"/>
      <c r="B71" s="26"/>
      <c r="C71" s="231"/>
      <c r="D71" s="238"/>
      <c r="E71" s="217"/>
      <c r="F71" s="217"/>
      <c r="G71" s="217"/>
      <c r="H71" s="217"/>
      <c r="I71" s="234"/>
      <c r="J71" s="126"/>
      <c r="K71" s="87"/>
    </row>
    <row r="72" spans="1:11" s="25" customFormat="1" ht="18" customHeight="1" x14ac:dyDescent="0.25">
      <c r="A72" s="125"/>
      <c r="B72" s="26"/>
      <c r="C72" s="254" t="s">
        <v>123</v>
      </c>
      <c r="D72" s="238"/>
      <c r="E72" s="217"/>
      <c r="F72" s="217"/>
      <c r="G72" s="195"/>
      <c r="H72" s="80"/>
      <c r="I72" s="234"/>
      <c r="J72" s="126"/>
      <c r="K72" s="87"/>
    </row>
    <row r="73" spans="1:11" s="25" customFormat="1" ht="4" customHeight="1" x14ac:dyDescent="0.25">
      <c r="A73" s="125"/>
      <c r="B73" s="26"/>
      <c r="C73" s="231"/>
      <c r="D73" s="238"/>
      <c r="E73" s="217"/>
      <c r="F73" s="217"/>
      <c r="G73" s="217"/>
      <c r="H73" s="217"/>
      <c r="I73" s="234"/>
      <c r="J73" s="126"/>
      <c r="K73" s="87"/>
    </row>
    <row r="74" spans="1:11" s="25" customFormat="1" ht="18" customHeight="1" x14ac:dyDescent="0.25">
      <c r="A74" s="125"/>
      <c r="B74" s="26"/>
      <c r="C74" s="254" t="s">
        <v>124</v>
      </c>
      <c r="D74" s="238"/>
      <c r="E74" s="217"/>
      <c r="F74" s="217"/>
      <c r="G74" s="195"/>
      <c r="H74" s="80"/>
      <c r="I74" s="234"/>
      <c r="J74" s="126"/>
      <c r="K74" s="87"/>
    </row>
    <row r="75" spans="1:11" s="25" customFormat="1" ht="4" customHeight="1" x14ac:dyDescent="0.25">
      <c r="A75" s="125"/>
      <c r="B75" s="26"/>
      <c r="C75" s="232"/>
      <c r="D75" s="239"/>
      <c r="E75" s="240"/>
      <c r="F75" s="240"/>
      <c r="G75" s="240"/>
      <c r="H75" s="240"/>
      <c r="I75" s="235"/>
      <c r="J75" s="126"/>
      <c r="K75" s="87"/>
    </row>
    <row r="76" spans="1:11" s="25" customFormat="1" ht="7" customHeight="1" x14ac:dyDescent="0.25">
      <c r="A76" s="63"/>
      <c r="B76" s="64"/>
      <c r="C76" s="64"/>
      <c r="D76" s="64"/>
      <c r="E76" s="64"/>
      <c r="F76" s="64"/>
      <c r="G76" s="64"/>
      <c r="H76" s="64"/>
      <c r="I76" s="64"/>
      <c r="J76" s="65"/>
      <c r="K76" s="87"/>
    </row>
    <row r="77" spans="1:11" s="30" customFormat="1" ht="7" customHeight="1" x14ac:dyDescent="0.25">
      <c r="A77" s="46"/>
      <c r="B77" s="27"/>
      <c r="C77" s="27"/>
      <c r="D77" s="27"/>
      <c r="E77" s="27"/>
      <c r="F77" s="27"/>
      <c r="G77" s="27"/>
      <c r="H77" s="27"/>
      <c r="K77" s="87"/>
    </row>
    <row r="78" spans="1:11" s="34" customFormat="1" ht="4" customHeight="1" x14ac:dyDescent="0.25">
      <c r="A78" s="70"/>
      <c r="B78" s="70"/>
      <c r="K78" s="87"/>
    </row>
    <row r="79" spans="1:11" s="25" customFormat="1" ht="10" customHeight="1" x14ac:dyDescent="0.25">
      <c r="A79" s="71" t="s">
        <v>17</v>
      </c>
      <c r="B79" s="72" t="s">
        <v>57</v>
      </c>
      <c r="C79" s="72"/>
      <c r="D79" s="72"/>
      <c r="E79" s="72"/>
      <c r="F79" s="72"/>
      <c r="G79" s="72"/>
      <c r="H79" s="72"/>
      <c r="K79" s="87"/>
    </row>
    <row r="80" spans="1:11" s="34" customFormat="1" ht="4" customHeight="1" x14ac:dyDescent="0.25">
      <c r="A80" s="74"/>
      <c r="B80" s="75"/>
      <c r="C80" s="75"/>
      <c r="D80" s="75"/>
      <c r="E80" s="75"/>
      <c r="F80" s="75"/>
      <c r="G80" s="75"/>
      <c r="H80" s="75"/>
      <c r="K80" s="87"/>
    </row>
    <row r="81" spans="1:11" s="34" customFormat="1" ht="11.15" customHeight="1" x14ac:dyDescent="0.25">
      <c r="A81" s="22" t="str">
        <f>'Seite 1'!$A$67</f>
        <v>Antrag Niederlassung von Junglandwirten</v>
      </c>
      <c r="B81" s="75"/>
      <c r="C81" s="75"/>
      <c r="D81" s="75"/>
      <c r="K81" s="87"/>
    </row>
    <row r="82" spans="1:11" s="34" customFormat="1" ht="11.15" customHeight="1" x14ac:dyDescent="0.25">
      <c r="A82" s="76" t="str">
        <f>'Seite 1'!$A$68</f>
        <v>Formularversion: V 1.3 vom 11.10.24 - öffentlich -</v>
      </c>
      <c r="B82" s="75"/>
      <c r="C82" s="75"/>
      <c r="D82" s="75"/>
      <c r="E82" s="23"/>
      <c r="F82" s="23"/>
      <c r="G82" s="23"/>
      <c r="H82" s="23"/>
      <c r="K82" s="87"/>
    </row>
  </sheetData>
  <sheetProtection password="E8E7" sheet="1" objects="1" scenarios="1" selectLockedCells="1" autoFilter="0"/>
  <conditionalFormatting sqref="H18">
    <cfRule type="expression" dxfId="3" priority="2">
      <formula>$K$16=2</formula>
    </cfRule>
  </conditionalFormatting>
  <conditionalFormatting sqref="D28:H28 D30:H30">
    <cfRule type="expression" dxfId="2" priority="22">
      <formula>$K$24=2</formula>
    </cfRule>
  </conditionalFormatting>
  <dataValidations count="2">
    <dataValidation type="list" allowBlank="1" showErrorMessage="1" errorTitle="Ergebnis" error="Bitte auswählen!" sqref="H16 H24 H35">
      <formula1>Ergebnis</formula1>
    </dataValidation>
    <dataValidation type="list" allowBlank="1" showErrorMessage="1" errorTitle="Ergebnis" error="Bitte auswählen!" sqref="H10">
      <formula1>Geschlecht</formula1>
    </dataValidation>
  </dataValidations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9" r:id="rId4" name="Kontrollkästchen 5">
              <controlPr defaultSize="0" autoFill="0" autoLine="0" autoPict="0" altText="Steuerbescheid liegt nicht vor">
                <anchor moveWithCells="1">
                  <from>
                    <xdr:col>3</xdr:col>
                    <xdr:colOff>19050</xdr:colOff>
                    <xdr:row>38</xdr:row>
                    <xdr:rowOff>12700</xdr:rowOff>
                  </from>
                  <to>
                    <xdr:col>3</xdr:col>
                    <xdr:colOff>742950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5" name="Check Box 14">
              <controlPr defaultSize="0" autoFill="0" autoLine="0" autoPict="0" altText="Qualifikation 31">
                <anchor moveWithCells="1">
                  <from>
                    <xdr:col>4</xdr:col>
                    <xdr:colOff>19050</xdr:colOff>
                    <xdr:row>54</xdr:row>
                    <xdr:rowOff>12700</xdr:rowOff>
                  </from>
                  <to>
                    <xdr:col>4</xdr:col>
                    <xdr:colOff>742950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6" name="Check Box 15">
              <controlPr defaultSize="0" autoFill="0" autoLine="0" autoPict="0" altText="Qualifikation 32">
                <anchor moveWithCells="1">
                  <from>
                    <xdr:col>4</xdr:col>
                    <xdr:colOff>19050</xdr:colOff>
                    <xdr:row>57</xdr:row>
                    <xdr:rowOff>12700</xdr:rowOff>
                  </from>
                  <to>
                    <xdr:col>4</xdr:col>
                    <xdr:colOff>742950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7" name="Check Box 16">
              <controlPr defaultSize="0" autoFill="0" autoLine="0" autoPict="0" altText="Qualifikation 33">
                <anchor moveWithCells="1">
                  <from>
                    <xdr:col>4</xdr:col>
                    <xdr:colOff>19050</xdr:colOff>
                    <xdr:row>60</xdr:row>
                    <xdr:rowOff>12700</xdr:rowOff>
                  </from>
                  <to>
                    <xdr:col>4</xdr:col>
                    <xdr:colOff>742950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Kontrollkästchen 5">
              <controlPr defaultSize="0" autoFill="0" autoLine="0" autoPict="0" altText="Steuerbescheid liegt vor">
                <anchor moveWithCells="1">
                  <from>
                    <xdr:col>3</xdr:col>
                    <xdr:colOff>19050</xdr:colOff>
                    <xdr:row>36</xdr:row>
                    <xdr:rowOff>12700</xdr:rowOff>
                  </from>
                  <to>
                    <xdr:col>3</xdr:col>
                    <xdr:colOff>742950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Kontrollkästchen 5">
              <controlPr defaultSize="0" autoFill="0" autoLine="0" autoPict="0" altText="Qualifikation 1">
                <anchor moveWithCells="1">
                  <from>
                    <xdr:col>2</xdr:col>
                    <xdr:colOff>19050</xdr:colOff>
                    <xdr:row>43</xdr:row>
                    <xdr:rowOff>12700</xdr:rowOff>
                  </from>
                  <to>
                    <xdr:col>3</xdr:col>
                    <xdr:colOff>641350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Kontrollkästchen 5">
              <controlPr defaultSize="0" autoFill="0" autoLine="0" autoPict="0" altText="Qualifikation 2">
                <anchor moveWithCells="1">
                  <from>
                    <xdr:col>2</xdr:col>
                    <xdr:colOff>19050</xdr:colOff>
                    <xdr:row>47</xdr:row>
                    <xdr:rowOff>12700</xdr:rowOff>
                  </from>
                  <to>
                    <xdr:col>3</xdr:col>
                    <xdr:colOff>641350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Kontrollkästchen 5">
              <controlPr defaultSize="0" autoFill="0" autoLine="0" autoPict="0" altText="Zweck 1">
                <anchor moveWithCells="1">
                  <from>
                    <xdr:col>2</xdr:col>
                    <xdr:colOff>19050</xdr:colOff>
                    <xdr:row>51</xdr:row>
                    <xdr:rowOff>12700</xdr:rowOff>
                  </from>
                  <to>
                    <xdr:col>3</xdr:col>
                    <xdr:colOff>641350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 altText="Qualifikation 3">
                <anchor moveWithCells="1">
                  <from>
                    <xdr:col>2</xdr:col>
                    <xdr:colOff>19050</xdr:colOff>
                    <xdr:row>51</xdr:row>
                    <xdr:rowOff>12700</xdr:rowOff>
                  </from>
                  <to>
                    <xdr:col>3</xdr:col>
                    <xdr:colOff>641350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Kontrollkästchen 5">
              <controlPr defaultSize="0" autoFill="0" autoLine="0" autoPict="0" altText="Qualifikation 4">
                <anchor moveWithCells="1">
                  <from>
                    <xdr:col>2</xdr:col>
                    <xdr:colOff>19050</xdr:colOff>
                    <xdr:row>65</xdr:row>
                    <xdr:rowOff>12700</xdr:rowOff>
                  </from>
                  <to>
                    <xdr:col>3</xdr:col>
                    <xdr:colOff>641350</xdr:colOff>
                    <xdr:row>66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showGridLines="0" zoomScaleNormal="100" zoomScaleSheetLayoutView="130" workbookViewId="0">
      <selection activeCell="G33" sqref="G33"/>
    </sheetView>
  </sheetViews>
  <sheetFormatPr baseColWidth="10" defaultColWidth="12.59765625" defaultRowHeight="11.5" x14ac:dyDescent="0.25"/>
  <cols>
    <col min="1" max="1" width="1.69921875" style="39" customWidth="1"/>
    <col min="2" max="2" width="7.69921875" style="39" customWidth="1"/>
    <col min="3" max="3" width="18.69921875" style="39" customWidth="1"/>
    <col min="4" max="4" width="15.69921875" style="39" customWidth="1"/>
    <col min="5" max="5" width="4.69921875" style="39" customWidth="1"/>
    <col min="6" max="6" width="26.69921875" style="39" customWidth="1"/>
    <col min="7" max="10" width="6.69921875" style="39" customWidth="1"/>
    <col min="11" max="11" width="1.69921875" style="39" customWidth="1"/>
    <col min="12" max="12" width="12.69921875" style="39" hidden="1" customWidth="1"/>
    <col min="13" max="16384" width="12.59765625" style="39"/>
  </cols>
  <sheetData>
    <row r="1" spans="1:12" s="25" customFormat="1" ht="15" customHeight="1" x14ac:dyDescent="0.25">
      <c r="A1" s="116" t="str">
        <f>IF('Seite 1'!$E$17="","",CONCATENATE('Seite 1'!$D$17," ",IF('Seite 1'!$E$17="","__________",'Seite 1'!$E$17)))</f>
        <v/>
      </c>
      <c r="L1" s="86"/>
    </row>
    <row r="2" spans="1:12" s="25" customFormat="1" ht="15" customHeight="1" x14ac:dyDescent="0.25">
      <c r="A2" s="116" t="str">
        <f>CONCATENATE("Antragsteller ",IF('Seite 1'!$C$21="","_________________________",'Seite 1'!$C$21))</f>
        <v>Antragsteller _________________________</v>
      </c>
      <c r="L2" s="86"/>
    </row>
    <row r="3" spans="1:12" s="25" customFormat="1" ht="7" customHeight="1" x14ac:dyDescent="0.25">
      <c r="L3" s="86"/>
    </row>
    <row r="4" spans="1:12" ht="18" customHeight="1" x14ac:dyDescent="0.25">
      <c r="A4" s="36"/>
      <c r="B4" s="78" t="s">
        <v>404</v>
      </c>
      <c r="C4" s="78"/>
      <c r="D4" s="37"/>
      <c r="E4" s="37"/>
      <c r="F4" s="37"/>
      <c r="G4" s="37"/>
      <c r="H4" s="37"/>
      <c r="I4" s="37"/>
      <c r="J4" s="37"/>
      <c r="K4" s="38"/>
      <c r="L4" s="86"/>
    </row>
    <row r="5" spans="1:12" s="30" customFormat="1" ht="7" customHeight="1" x14ac:dyDescent="0.25">
      <c r="A5" s="47"/>
      <c r="B5" s="27"/>
      <c r="C5" s="27"/>
      <c r="D5" s="127"/>
      <c r="E5" s="27"/>
      <c r="F5" s="27"/>
      <c r="G5" s="103"/>
      <c r="H5" s="103"/>
      <c r="I5" s="103"/>
      <c r="J5" s="103"/>
      <c r="K5" s="129"/>
      <c r="L5" s="87"/>
    </row>
    <row r="6" spans="1:12" s="30" customFormat="1" ht="18" customHeight="1" x14ac:dyDescent="0.25">
      <c r="A6" s="47"/>
      <c r="B6" s="32" t="s">
        <v>126</v>
      </c>
      <c r="C6" s="27"/>
      <c r="D6" s="275" t="s">
        <v>363</v>
      </c>
      <c r="E6" s="324"/>
      <c r="F6" s="324"/>
      <c r="G6" s="274"/>
      <c r="H6" s="274"/>
      <c r="I6" s="274"/>
      <c r="J6" s="265"/>
      <c r="K6" s="48"/>
      <c r="L6" s="87"/>
    </row>
    <row r="7" spans="1:12" s="30" customFormat="1" ht="4" customHeight="1" x14ac:dyDescent="0.25">
      <c r="A7" s="47"/>
      <c r="B7" s="27"/>
      <c r="C7" s="27"/>
      <c r="D7" s="27"/>
      <c r="E7" s="27"/>
      <c r="F7" s="27"/>
      <c r="G7" s="27"/>
      <c r="H7" s="27"/>
      <c r="I7" s="27"/>
      <c r="J7" s="27"/>
      <c r="K7" s="48"/>
      <c r="L7" s="87"/>
    </row>
    <row r="8" spans="1:12" s="34" customFormat="1" ht="15" customHeight="1" x14ac:dyDescent="0.25">
      <c r="A8" s="47"/>
      <c r="C8" s="32"/>
      <c r="D8" s="283" t="s">
        <v>365</v>
      </c>
      <c r="E8" s="325"/>
      <c r="F8" s="325"/>
      <c r="G8" s="81"/>
      <c r="H8" s="81"/>
      <c r="I8" s="81"/>
      <c r="J8" s="82"/>
      <c r="K8" s="45"/>
      <c r="L8" s="87"/>
    </row>
    <row r="9" spans="1:12" s="34" customFormat="1" ht="12" customHeight="1" x14ac:dyDescent="0.25">
      <c r="A9" s="47"/>
      <c r="B9" s="32"/>
      <c r="C9" s="32"/>
      <c r="D9" s="320" t="s">
        <v>366</v>
      </c>
      <c r="E9" s="326"/>
      <c r="F9" s="326"/>
      <c r="G9" s="141"/>
      <c r="H9" s="141"/>
      <c r="I9" s="141"/>
      <c r="J9" s="142"/>
      <c r="K9" s="45"/>
      <c r="L9" s="87"/>
    </row>
    <row r="10" spans="1:12" s="25" customFormat="1" ht="12" customHeight="1" x14ac:dyDescent="0.25">
      <c r="A10" s="125"/>
      <c r="B10" s="26"/>
      <c r="C10" s="26"/>
      <c r="D10" s="321" t="s">
        <v>127</v>
      </c>
      <c r="E10" s="327"/>
      <c r="F10" s="327"/>
      <c r="G10" s="132"/>
      <c r="H10" s="132"/>
      <c r="I10" s="132"/>
      <c r="J10" s="133"/>
      <c r="K10" s="126"/>
      <c r="L10" s="87"/>
    </row>
    <row r="11" spans="1:12" s="25" customFormat="1" ht="4" customHeight="1" x14ac:dyDescent="0.25">
      <c r="A11" s="125"/>
      <c r="B11" s="26"/>
      <c r="C11" s="26"/>
      <c r="D11" s="131"/>
      <c r="E11" s="131"/>
      <c r="F11" s="131"/>
      <c r="G11" s="26"/>
      <c r="H11" s="26"/>
      <c r="I11" s="26"/>
      <c r="J11" s="26"/>
      <c r="K11" s="126"/>
      <c r="L11" s="87"/>
    </row>
    <row r="12" spans="1:12" s="34" customFormat="1" ht="15" customHeight="1" x14ac:dyDescent="0.25">
      <c r="A12" s="47"/>
      <c r="B12" s="26"/>
      <c r="C12" s="26"/>
      <c r="D12" s="283" t="s">
        <v>364</v>
      </c>
      <c r="E12" s="325"/>
      <c r="F12" s="325"/>
      <c r="G12" s="81"/>
      <c r="H12" s="81"/>
      <c r="I12" s="81"/>
      <c r="J12" s="82"/>
      <c r="K12" s="45"/>
      <c r="L12" s="87"/>
    </row>
    <row r="13" spans="1:12" s="25" customFormat="1" ht="12" customHeight="1" x14ac:dyDescent="0.25">
      <c r="A13" s="125"/>
      <c r="B13" s="26"/>
      <c r="C13" s="26"/>
      <c r="D13" s="322" t="s">
        <v>128</v>
      </c>
      <c r="E13" s="328"/>
      <c r="F13" s="328"/>
      <c r="G13" s="135"/>
      <c r="H13" s="135"/>
      <c r="I13" s="135"/>
      <c r="J13" s="136"/>
      <c r="K13" s="126"/>
      <c r="L13" s="87"/>
    </row>
    <row r="14" spans="1:12" s="25" customFormat="1" ht="12" customHeight="1" x14ac:dyDescent="0.25">
      <c r="A14" s="125"/>
      <c r="B14" s="26"/>
      <c r="C14" s="26"/>
      <c r="D14" s="321" t="s">
        <v>127</v>
      </c>
      <c r="E14" s="327"/>
      <c r="F14" s="327"/>
      <c r="G14" s="132"/>
      <c r="H14" s="132"/>
      <c r="I14" s="132"/>
      <c r="J14" s="133"/>
      <c r="K14" s="126"/>
      <c r="L14" s="87"/>
    </row>
    <row r="15" spans="1:12" s="25" customFormat="1" ht="7" customHeight="1" x14ac:dyDescent="0.25">
      <c r="A15" s="125"/>
      <c r="B15" s="26"/>
      <c r="C15" s="26"/>
      <c r="D15" s="131"/>
      <c r="E15" s="131"/>
      <c r="F15" s="131"/>
      <c r="G15" s="26"/>
      <c r="H15" s="26"/>
      <c r="I15" s="26"/>
      <c r="J15" s="26"/>
      <c r="K15" s="126"/>
      <c r="L15" s="87"/>
    </row>
    <row r="16" spans="1:12" s="25" customFormat="1" ht="18" customHeight="1" x14ac:dyDescent="0.25">
      <c r="A16" s="125"/>
      <c r="B16" s="143" t="s">
        <v>129</v>
      </c>
      <c r="C16" s="26"/>
      <c r="D16" s="275" t="s">
        <v>369</v>
      </c>
      <c r="E16" s="324"/>
      <c r="F16" s="324"/>
      <c r="G16" s="274"/>
      <c r="H16" s="274"/>
      <c r="I16" s="274"/>
      <c r="J16" s="265"/>
      <c r="K16" s="126"/>
      <c r="L16" s="87"/>
    </row>
    <row r="17" spans="1:12" s="25" customFormat="1" ht="4" customHeight="1" x14ac:dyDescent="0.25">
      <c r="A17" s="125"/>
      <c r="B17" s="26"/>
      <c r="C17" s="26"/>
      <c r="D17" s="131"/>
      <c r="E17" s="131"/>
      <c r="F17" s="131"/>
      <c r="G17" s="26"/>
      <c r="H17" s="26"/>
      <c r="I17" s="26"/>
      <c r="J17" s="26"/>
      <c r="K17" s="126"/>
      <c r="L17" s="87"/>
    </row>
    <row r="18" spans="1:12" s="34" customFormat="1" ht="15" customHeight="1" x14ac:dyDescent="0.25">
      <c r="A18" s="47"/>
      <c r="C18" s="143"/>
      <c r="D18" s="283" t="s">
        <v>371</v>
      </c>
      <c r="E18" s="325"/>
      <c r="F18" s="325"/>
      <c r="G18" s="81"/>
      <c r="H18" s="81"/>
      <c r="I18" s="81"/>
      <c r="J18" s="82"/>
      <c r="K18" s="45"/>
      <c r="L18" s="87"/>
    </row>
    <row r="19" spans="1:12" s="25" customFormat="1" ht="12" customHeight="1" x14ac:dyDescent="0.25">
      <c r="A19" s="125"/>
      <c r="B19" s="26"/>
      <c r="C19" s="26"/>
      <c r="D19" s="322" t="s">
        <v>368</v>
      </c>
      <c r="E19" s="328"/>
      <c r="F19" s="328"/>
      <c r="G19" s="135"/>
      <c r="H19" s="135"/>
      <c r="I19" s="135"/>
      <c r="J19" s="136"/>
      <c r="K19" s="126"/>
      <c r="L19" s="87"/>
    </row>
    <row r="20" spans="1:12" s="25" customFormat="1" ht="10" customHeight="1" x14ac:dyDescent="0.2">
      <c r="A20" s="125"/>
      <c r="B20" s="26"/>
      <c r="C20" s="26"/>
      <c r="D20" s="323" t="s">
        <v>130</v>
      </c>
      <c r="E20" s="329"/>
      <c r="F20" s="329"/>
      <c r="G20" s="135"/>
      <c r="H20" s="135"/>
      <c r="I20" s="135"/>
      <c r="J20" s="136"/>
      <c r="K20" s="126"/>
      <c r="L20" s="87"/>
    </row>
    <row r="21" spans="1:12" s="25" customFormat="1" ht="12" customHeight="1" x14ac:dyDescent="0.25">
      <c r="A21" s="125"/>
      <c r="B21" s="26"/>
      <c r="C21" s="26"/>
      <c r="D21" s="321" t="s">
        <v>131</v>
      </c>
      <c r="E21" s="327"/>
      <c r="F21" s="327"/>
      <c r="G21" s="132"/>
      <c r="H21" s="132"/>
      <c r="I21" s="132"/>
      <c r="J21" s="133"/>
      <c r="K21" s="126"/>
      <c r="L21" s="87"/>
    </row>
    <row r="22" spans="1:12" s="25" customFormat="1" ht="4" customHeight="1" x14ac:dyDescent="0.25">
      <c r="A22" s="125"/>
      <c r="B22" s="26"/>
      <c r="C22" s="26"/>
      <c r="D22" s="131"/>
      <c r="E22" s="131"/>
      <c r="F22" s="131"/>
      <c r="G22" s="26"/>
      <c r="H22" s="26"/>
      <c r="I22" s="26"/>
      <c r="J22" s="26"/>
      <c r="K22" s="126"/>
      <c r="L22" s="87"/>
    </row>
    <row r="23" spans="1:12" s="34" customFormat="1" ht="15" customHeight="1" x14ac:dyDescent="0.25">
      <c r="A23" s="47"/>
      <c r="B23" s="26"/>
      <c r="C23" s="26"/>
      <c r="D23" s="283" t="s">
        <v>367</v>
      </c>
      <c r="E23" s="325"/>
      <c r="F23" s="325"/>
      <c r="G23" s="81"/>
      <c r="H23" s="81"/>
      <c r="I23" s="81"/>
      <c r="J23" s="82"/>
      <c r="K23" s="45"/>
      <c r="L23" s="87"/>
    </row>
    <row r="24" spans="1:12" s="25" customFormat="1" ht="12" customHeight="1" x14ac:dyDescent="0.25">
      <c r="A24" s="125"/>
      <c r="B24" s="26"/>
      <c r="C24" s="26"/>
      <c r="D24" s="322" t="s">
        <v>368</v>
      </c>
      <c r="E24" s="328"/>
      <c r="F24" s="328"/>
      <c r="G24" s="135"/>
      <c r="H24" s="135"/>
      <c r="I24" s="135"/>
      <c r="J24" s="136"/>
      <c r="K24" s="126"/>
      <c r="L24" s="87"/>
    </row>
    <row r="25" spans="1:12" s="25" customFormat="1" ht="10" customHeight="1" x14ac:dyDescent="0.2">
      <c r="A25" s="125"/>
      <c r="B25" s="26"/>
      <c r="C25" s="26"/>
      <c r="D25" s="323" t="s">
        <v>130</v>
      </c>
      <c r="E25" s="329"/>
      <c r="F25" s="329"/>
      <c r="G25" s="135"/>
      <c r="H25" s="135"/>
      <c r="I25" s="135"/>
      <c r="J25" s="136"/>
      <c r="K25" s="126"/>
      <c r="L25" s="87"/>
    </row>
    <row r="26" spans="1:12" s="25" customFormat="1" ht="12" customHeight="1" x14ac:dyDescent="0.25">
      <c r="A26" s="125"/>
      <c r="B26" s="26"/>
      <c r="C26" s="26"/>
      <c r="D26" s="321" t="s">
        <v>132</v>
      </c>
      <c r="E26" s="327"/>
      <c r="F26" s="327"/>
      <c r="G26" s="132"/>
      <c r="H26" s="132"/>
      <c r="I26" s="132"/>
      <c r="J26" s="133"/>
      <c r="K26" s="126"/>
      <c r="L26" s="87"/>
    </row>
    <row r="27" spans="1:12" s="25" customFormat="1" ht="7" customHeight="1" x14ac:dyDescent="0.25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5"/>
      <c r="L27" s="87"/>
    </row>
    <row r="28" spans="1:12" s="34" customFormat="1" ht="7" customHeight="1" x14ac:dyDescent="0.25">
      <c r="A28" s="74"/>
      <c r="B28" s="75"/>
      <c r="C28" s="75"/>
      <c r="D28" s="75"/>
      <c r="E28" s="75"/>
      <c r="F28" s="75"/>
      <c r="G28" s="75"/>
      <c r="H28" s="75"/>
      <c r="I28" s="75"/>
      <c r="J28" s="75"/>
      <c r="L28" s="87"/>
    </row>
    <row r="29" spans="1:12" ht="18" customHeight="1" x14ac:dyDescent="0.25">
      <c r="A29" s="36"/>
      <c r="B29" s="78" t="s">
        <v>405</v>
      </c>
      <c r="C29" s="78"/>
      <c r="D29" s="37"/>
      <c r="E29" s="37"/>
      <c r="F29" s="37"/>
      <c r="G29" s="37"/>
      <c r="H29" s="37"/>
      <c r="I29" s="37"/>
      <c r="J29" s="37"/>
      <c r="K29" s="38"/>
      <c r="L29" s="86"/>
    </row>
    <row r="30" spans="1:12" s="34" customFormat="1" ht="15" customHeight="1" x14ac:dyDescent="0.25">
      <c r="A30" s="163"/>
      <c r="B30" s="27" t="s">
        <v>133</v>
      </c>
      <c r="C30" s="27"/>
      <c r="D30" s="75"/>
      <c r="E30" s="75"/>
      <c r="F30" s="75"/>
      <c r="G30" s="75"/>
      <c r="H30" s="75"/>
      <c r="I30" s="75"/>
      <c r="J30" s="75"/>
      <c r="K30" s="45"/>
      <c r="L30" s="87"/>
    </row>
    <row r="31" spans="1:12" s="34" customFormat="1" ht="15" customHeight="1" x14ac:dyDescent="0.2">
      <c r="A31" s="163"/>
      <c r="B31" s="145" t="s">
        <v>139</v>
      </c>
      <c r="C31" s="146" t="s">
        <v>134</v>
      </c>
      <c r="D31" s="280"/>
      <c r="E31" s="280"/>
      <c r="F31" s="280"/>
      <c r="G31" s="279" t="s">
        <v>135</v>
      </c>
      <c r="H31" s="280"/>
      <c r="I31" s="280"/>
      <c r="J31" s="147"/>
      <c r="K31" s="45"/>
      <c r="L31" s="87"/>
    </row>
    <row r="32" spans="1:12" s="34" customFormat="1" ht="40" customHeight="1" x14ac:dyDescent="0.25">
      <c r="A32" s="163"/>
      <c r="B32" s="148" t="s">
        <v>140</v>
      </c>
      <c r="C32" s="149"/>
      <c r="D32" s="330"/>
      <c r="E32" s="330"/>
      <c r="F32" s="150"/>
      <c r="G32" s="277" t="s">
        <v>136</v>
      </c>
      <c r="H32" s="278" t="s">
        <v>137</v>
      </c>
      <c r="I32" s="278" t="s">
        <v>138</v>
      </c>
      <c r="J32" s="278" t="s">
        <v>385</v>
      </c>
      <c r="K32" s="45"/>
      <c r="L32" s="87"/>
    </row>
    <row r="33" spans="1:12" s="34" customFormat="1" ht="14.15" customHeight="1" x14ac:dyDescent="0.25">
      <c r="A33" s="164"/>
      <c r="B33" s="341">
        <v>1</v>
      </c>
      <c r="C33" s="159" t="s">
        <v>389</v>
      </c>
      <c r="D33" s="103"/>
      <c r="E33" s="103"/>
      <c r="F33" s="104"/>
      <c r="G33" s="337"/>
      <c r="H33" s="337"/>
      <c r="I33" s="337"/>
      <c r="J33" s="337"/>
      <c r="K33" s="45"/>
      <c r="L33" s="87"/>
    </row>
    <row r="34" spans="1:12" s="34" customFormat="1" ht="10" customHeight="1" x14ac:dyDescent="0.25">
      <c r="A34" s="164"/>
      <c r="B34" s="342"/>
      <c r="C34" s="340" t="s">
        <v>388</v>
      </c>
      <c r="D34" s="27"/>
      <c r="E34" s="27"/>
      <c r="F34" s="339"/>
      <c r="G34" s="335"/>
      <c r="H34" s="335"/>
      <c r="I34" s="335"/>
      <c r="J34" s="335"/>
      <c r="K34" s="45"/>
      <c r="L34" s="87"/>
    </row>
    <row r="35" spans="1:12" s="34" customFormat="1" ht="12" customHeight="1" x14ac:dyDescent="0.25">
      <c r="A35" s="164"/>
      <c r="B35" s="343"/>
      <c r="C35" s="162" t="s">
        <v>387</v>
      </c>
      <c r="D35" s="105"/>
      <c r="E35" s="105"/>
      <c r="F35" s="106"/>
      <c r="G35" s="334"/>
      <c r="H35" s="334"/>
      <c r="I35" s="334"/>
      <c r="J35" s="334"/>
      <c r="K35" s="45"/>
      <c r="L35" s="87"/>
    </row>
    <row r="36" spans="1:12" s="34" customFormat="1" ht="14.15" customHeight="1" x14ac:dyDescent="0.25">
      <c r="A36" s="164"/>
      <c r="B36" s="341">
        <v>2</v>
      </c>
      <c r="C36" s="159" t="s">
        <v>390</v>
      </c>
      <c r="D36" s="103"/>
      <c r="E36" s="103"/>
      <c r="F36" s="104"/>
      <c r="G36" s="337"/>
      <c r="H36" s="337"/>
      <c r="I36" s="337"/>
      <c r="J36" s="337"/>
      <c r="K36" s="45"/>
      <c r="L36" s="87"/>
    </row>
    <row r="37" spans="1:12" s="34" customFormat="1" ht="10" customHeight="1" x14ac:dyDescent="0.25">
      <c r="A37" s="164"/>
      <c r="B37" s="342"/>
      <c r="C37" s="340" t="s">
        <v>388</v>
      </c>
      <c r="D37" s="27"/>
      <c r="E37" s="27"/>
      <c r="F37" s="339"/>
      <c r="G37" s="335"/>
      <c r="H37" s="335"/>
      <c r="I37" s="335"/>
      <c r="J37" s="335"/>
      <c r="K37" s="45"/>
      <c r="L37" s="87"/>
    </row>
    <row r="38" spans="1:12" s="34" customFormat="1" ht="12" customHeight="1" x14ac:dyDescent="0.25">
      <c r="A38" s="164"/>
      <c r="B38" s="343"/>
      <c r="C38" s="162" t="s">
        <v>387</v>
      </c>
      <c r="D38" s="105"/>
      <c r="E38" s="105"/>
      <c r="F38" s="106"/>
      <c r="G38" s="334"/>
      <c r="H38" s="334"/>
      <c r="I38" s="334"/>
      <c r="J38" s="334"/>
      <c r="K38" s="45"/>
      <c r="L38" s="87"/>
    </row>
    <row r="39" spans="1:12" s="34" customFormat="1" ht="14.15" customHeight="1" x14ac:dyDescent="0.25">
      <c r="A39" s="163"/>
      <c r="B39" s="344">
        <v>3</v>
      </c>
      <c r="C39" s="154" t="s">
        <v>309</v>
      </c>
      <c r="D39" s="161"/>
      <c r="E39" s="161"/>
      <c r="F39" s="152"/>
      <c r="G39" s="153"/>
      <c r="H39" s="153"/>
      <c r="I39" s="153"/>
      <c r="J39" s="153"/>
      <c r="K39" s="45"/>
      <c r="L39" s="87"/>
    </row>
    <row r="40" spans="1:12" s="34" customFormat="1" ht="14.15" customHeight="1" x14ac:dyDescent="0.25">
      <c r="A40" s="163"/>
      <c r="B40" s="344">
        <v>4</v>
      </c>
      <c r="C40" s="154" t="s">
        <v>310</v>
      </c>
      <c r="D40" s="161"/>
      <c r="E40" s="161"/>
      <c r="F40" s="152"/>
      <c r="G40" s="153"/>
      <c r="H40" s="153"/>
      <c r="I40" s="153"/>
      <c r="J40" s="153"/>
      <c r="K40" s="45"/>
      <c r="L40" s="87"/>
    </row>
    <row r="41" spans="1:12" s="34" customFormat="1" ht="14.15" customHeight="1" x14ac:dyDescent="0.25">
      <c r="A41" s="163"/>
      <c r="B41" s="345">
        <v>5</v>
      </c>
      <c r="C41" s="336" t="s">
        <v>391</v>
      </c>
      <c r="D41" s="103"/>
      <c r="E41" s="103"/>
      <c r="F41" s="104"/>
      <c r="G41" s="158"/>
      <c r="H41" s="158"/>
      <c r="I41" s="158"/>
      <c r="J41" s="158"/>
      <c r="K41" s="45"/>
      <c r="L41" s="87"/>
    </row>
    <row r="42" spans="1:12" s="34" customFormat="1" ht="12" customHeight="1" x14ac:dyDescent="0.25">
      <c r="A42" s="163"/>
      <c r="B42" s="343"/>
      <c r="C42" s="338" t="s">
        <v>392</v>
      </c>
      <c r="D42" s="105"/>
      <c r="E42" s="105"/>
      <c r="F42" s="106"/>
      <c r="G42" s="334"/>
      <c r="H42" s="334"/>
      <c r="I42" s="334"/>
      <c r="J42" s="334"/>
      <c r="K42" s="45"/>
      <c r="L42" s="87"/>
    </row>
    <row r="43" spans="1:12" s="34" customFormat="1" ht="14.15" customHeight="1" x14ac:dyDescent="0.25">
      <c r="A43" s="163"/>
      <c r="B43" s="344">
        <v>6</v>
      </c>
      <c r="C43" s="151" t="s">
        <v>141</v>
      </c>
      <c r="D43" s="161"/>
      <c r="E43" s="161"/>
      <c r="F43" s="152"/>
      <c r="G43" s="153"/>
      <c r="H43" s="153"/>
      <c r="I43" s="153"/>
      <c r="J43" s="153"/>
      <c r="K43" s="45"/>
      <c r="L43" s="87"/>
    </row>
    <row r="44" spans="1:12" s="34" customFormat="1" ht="14.15" customHeight="1" x14ac:dyDescent="0.25">
      <c r="A44" s="164"/>
      <c r="B44" s="344">
        <v>7</v>
      </c>
      <c r="C44" s="93" t="s">
        <v>142</v>
      </c>
      <c r="D44" s="93"/>
      <c r="E44" s="93"/>
      <c r="F44" s="93"/>
      <c r="G44" s="153"/>
      <c r="H44" s="153"/>
      <c r="I44" s="153"/>
      <c r="J44" s="153"/>
      <c r="K44" s="45"/>
      <c r="L44" s="87"/>
    </row>
    <row r="45" spans="1:12" s="34" customFormat="1" ht="14.15" customHeight="1" x14ac:dyDescent="0.25">
      <c r="A45" s="164"/>
      <c r="B45" s="341">
        <v>8</v>
      </c>
      <c r="C45" s="159" t="s">
        <v>145</v>
      </c>
      <c r="D45" s="331"/>
      <c r="E45" s="331"/>
      <c r="F45" s="155"/>
      <c r="G45" s="337"/>
      <c r="H45" s="337"/>
      <c r="I45" s="337"/>
      <c r="J45" s="337"/>
      <c r="K45" s="45"/>
      <c r="L45" s="87"/>
    </row>
    <row r="46" spans="1:12" s="34" customFormat="1" ht="14.15" customHeight="1" x14ac:dyDescent="0.25">
      <c r="A46" s="164"/>
      <c r="B46" s="343"/>
      <c r="C46" s="160" t="s">
        <v>146</v>
      </c>
      <c r="D46" s="332"/>
      <c r="E46" s="332"/>
      <c r="F46" s="156"/>
      <c r="G46" s="334"/>
      <c r="H46" s="334"/>
      <c r="I46" s="334"/>
      <c r="J46" s="334"/>
      <c r="K46" s="45"/>
      <c r="L46" s="87"/>
    </row>
    <row r="47" spans="1:12" s="34" customFormat="1" ht="14.15" customHeight="1" x14ac:dyDescent="0.25">
      <c r="A47" s="164"/>
      <c r="B47" s="341">
        <v>9</v>
      </c>
      <c r="C47" s="159" t="s">
        <v>372</v>
      </c>
      <c r="D47" s="331"/>
      <c r="E47" s="331"/>
      <c r="F47" s="155"/>
      <c r="G47" s="337"/>
      <c r="H47" s="337"/>
      <c r="I47" s="337"/>
      <c r="J47" s="337"/>
      <c r="K47" s="45"/>
      <c r="L47" s="87"/>
    </row>
    <row r="48" spans="1:12" s="34" customFormat="1" ht="12" customHeight="1" x14ac:dyDescent="0.25">
      <c r="A48" s="164"/>
      <c r="B48" s="346"/>
      <c r="C48" s="117" t="s">
        <v>373</v>
      </c>
      <c r="D48" s="93"/>
      <c r="E48" s="93"/>
      <c r="F48" s="276"/>
      <c r="G48" s="335"/>
      <c r="H48" s="335"/>
      <c r="I48" s="335"/>
      <c r="J48" s="335"/>
      <c r="K48" s="45"/>
      <c r="L48" s="87"/>
    </row>
    <row r="49" spans="1:12" s="34" customFormat="1" ht="14.15" customHeight="1" x14ac:dyDescent="0.25">
      <c r="A49" s="164"/>
      <c r="B49" s="343"/>
      <c r="C49" s="160" t="s">
        <v>374</v>
      </c>
      <c r="D49" s="332"/>
      <c r="E49" s="332"/>
      <c r="F49" s="156"/>
      <c r="G49" s="334"/>
      <c r="H49" s="334"/>
      <c r="I49" s="334"/>
      <c r="J49" s="334"/>
      <c r="K49" s="45"/>
      <c r="L49" s="87"/>
    </row>
    <row r="50" spans="1:12" s="34" customFormat="1" ht="14.15" customHeight="1" x14ac:dyDescent="0.25">
      <c r="A50" s="164"/>
      <c r="B50" s="344">
        <v>10</v>
      </c>
      <c r="C50" s="154" t="s">
        <v>147</v>
      </c>
      <c r="D50" s="151"/>
      <c r="E50" s="151"/>
      <c r="F50" s="157"/>
      <c r="G50" s="153"/>
      <c r="H50" s="153"/>
      <c r="I50" s="153"/>
      <c r="J50" s="153"/>
      <c r="K50" s="45"/>
      <c r="L50" s="87"/>
    </row>
    <row r="51" spans="1:12" s="34" customFormat="1" ht="14.15" customHeight="1" x14ac:dyDescent="0.25">
      <c r="A51" s="164"/>
      <c r="B51" s="344">
        <v>11</v>
      </c>
      <c r="C51" s="154" t="s">
        <v>143</v>
      </c>
      <c r="D51" s="151"/>
      <c r="E51" s="151"/>
      <c r="F51" s="157"/>
      <c r="G51" s="153"/>
      <c r="H51" s="153"/>
      <c r="I51" s="153"/>
      <c r="J51" s="153"/>
      <c r="K51" s="45"/>
      <c r="L51" s="87"/>
    </row>
    <row r="52" spans="1:12" s="34" customFormat="1" ht="14.15" customHeight="1" x14ac:dyDescent="0.25">
      <c r="A52" s="164"/>
      <c r="B52" s="344">
        <v>12</v>
      </c>
      <c r="C52" s="154" t="s">
        <v>359</v>
      </c>
      <c r="D52" s="151"/>
      <c r="E52" s="151"/>
      <c r="F52" s="157"/>
      <c r="G52" s="349"/>
      <c r="H52" s="153"/>
      <c r="I52" s="349"/>
      <c r="J52" s="153"/>
      <c r="K52" s="45"/>
      <c r="L52" s="87"/>
    </row>
    <row r="53" spans="1:12" s="34" customFormat="1" ht="14.15" customHeight="1" x14ac:dyDescent="0.25">
      <c r="A53" s="164"/>
      <c r="B53" s="344">
        <v>13</v>
      </c>
      <c r="C53" s="154" t="s">
        <v>144</v>
      </c>
      <c r="D53" s="151"/>
      <c r="E53" s="151"/>
      <c r="F53" s="157"/>
      <c r="G53" s="153"/>
      <c r="H53" s="153"/>
      <c r="I53" s="153"/>
      <c r="J53" s="153"/>
      <c r="K53" s="45"/>
      <c r="L53" s="87"/>
    </row>
    <row r="54" spans="1:12" s="34" customFormat="1" ht="14.15" customHeight="1" x14ac:dyDescent="0.25">
      <c r="A54" s="164"/>
      <c r="B54" s="154" t="s">
        <v>148</v>
      </c>
      <c r="C54" s="151"/>
      <c r="D54" s="151"/>
      <c r="E54" s="151"/>
      <c r="F54" s="151"/>
      <c r="G54" s="151"/>
      <c r="H54" s="151"/>
      <c r="I54" s="151"/>
      <c r="J54" s="157"/>
      <c r="K54" s="165"/>
      <c r="L54" s="87"/>
    </row>
    <row r="55" spans="1:12" s="34" customFormat="1" ht="14.15" customHeight="1" x14ac:dyDescent="0.25">
      <c r="A55" s="164"/>
      <c r="B55" s="336" t="s">
        <v>420</v>
      </c>
      <c r="C55" s="103"/>
      <c r="D55" s="103"/>
      <c r="E55" s="103"/>
      <c r="F55" s="103"/>
      <c r="G55" s="103"/>
      <c r="H55" s="103"/>
      <c r="I55" s="103"/>
      <c r="J55" s="104"/>
      <c r="K55" s="45" t="s">
        <v>53</v>
      </c>
      <c r="L55" s="87"/>
    </row>
    <row r="56" spans="1:12" s="34" customFormat="1" ht="14.15" customHeight="1" x14ac:dyDescent="0.25">
      <c r="A56" s="164"/>
      <c r="B56" s="154" t="s">
        <v>149</v>
      </c>
      <c r="C56" s="161"/>
      <c r="D56" s="161"/>
      <c r="E56" s="161"/>
      <c r="F56" s="161"/>
      <c r="G56" s="161"/>
      <c r="H56" s="161"/>
      <c r="I56" s="161"/>
      <c r="J56" s="152"/>
      <c r="K56" s="45"/>
      <c r="L56" s="87"/>
    </row>
    <row r="57" spans="1:12" s="34" customFormat="1" ht="12" customHeight="1" x14ac:dyDescent="0.25">
      <c r="A57" s="164"/>
      <c r="B57" s="93"/>
      <c r="C57" s="27"/>
      <c r="D57" s="27"/>
      <c r="E57" s="27"/>
      <c r="F57" s="27"/>
      <c r="G57" s="27"/>
      <c r="H57" s="27"/>
      <c r="I57" s="27"/>
      <c r="J57" s="27"/>
      <c r="K57" s="45"/>
      <c r="L57" s="87"/>
    </row>
    <row r="58" spans="1:12" s="34" customFormat="1" ht="12" customHeight="1" x14ac:dyDescent="0.25">
      <c r="A58" s="164"/>
      <c r="B58" s="93"/>
      <c r="C58" s="27"/>
      <c r="D58" s="27"/>
      <c r="E58" s="27"/>
      <c r="F58" s="27"/>
      <c r="G58" s="61"/>
      <c r="H58" s="27"/>
      <c r="I58" s="27"/>
      <c r="J58" s="27"/>
      <c r="K58" s="45"/>
      <c r="L58" s="87"/>
    </row>
    <row r="59" spans="1:12" s="30" customFormat="1" ht="12" customHeight="1" x14ac:dyDescent="0.25">
      <c r="A59" s="47"/>
      <c r="B59" s="174"/>
      <c r="C59" s="174"/>
      <c r="D59" s="174"/>
      <c r="E59" s="27"/>
      <c r="F59" s="174"/>
      <c r="G59" s="174"/>
      <c r="H59" s="174"/>
      <c r="I59" s="174"/>
      <c r="J59" s="174"/>
      <c r="K59" s="48"/>
      <c r="L59" s="87"/>
    </row>
    <row r="60" spans="1:12" s="30" customFormat="1" ht="12" customHeight="1" x14ac:dyDescent="0.25">
      <c r="A60" s="47"/>
      <c r="B60" s="173"/>
      <c r="C60" s="173"/>
      <c r="D60" s="175">
        <f ca="1">IF('Seite 1'!$E$16="","",'Seite 1'!$E$16)</f>
        <v>45576</v>
      </c>
      <c r="E60" s="27"/>
      <c r="F60" s="173"/>
      <c r="G60" s="173"/>
      <c r="H60" s="173"/>
      <c r="I60" s="173"/>
      <c r="J60" s="173"/>
      <c r="K60" s="48"/>
      <c r="L60" s="87"/>
    </row>
    <row r="61" spans="1:12" s="30" customFormat="1" ht="12" customHeight="1" x14ac:dyDescent="0.25">
      <c r="A61" s="47"/>
      <c r="B61" s="32" t="s">
        <v>216</v>
      </c>
      <c r="C61" s="27"/>
      <c r="D61" s="27"/>
      <c r="E61" s="27"/>
      <c r="F61" s="144" t="s">
        <v>217</v>
      </c>
      <c r="G61" s="27"/>
      <c r="H61" s="27"/>
      <c r="I61" s="27"/>
      <c r="J61" s="27"/>
      <c r="K61" s="48"/>
      <c r="L61" s="87"/>
    </row>
    <row r="62" spans="1:12" s="30" customFormat="1" ht="12" customHeight="1" x14ac:dyDescent="0.25">
      <c r="A62" s="47"/>
      <c r="B62" s="27"/>
      <c r="C62" s="27"/>
      <c r="D62" s="27"/>
      <c r="E62" s="27"/>
      <c r="F62" s="144" t="s">
        <v>218</v>
      </c>
      <c r="G62" s="27"/>
      <c r="H62" s="27"/>
      <c r="I62" s="27"/>
      <c r="J62" s="27"/>
      <c r="K62" s="48"/>
      <c r="L62" s="87"/>
    </row>
    <row r="63" spans="1:12" s="34" customFormat="1" ht="7" customHeight="1" x14ac:dyDescent="0.25">
      <c r="A63" s="166"/>
      <c r="B63" s="167"/>
      <c r="C63" s="167"/>
      <c r="D63" s="167"/>
      <c r="E63" s="167"/>
      <c r="F63" s="167"/>
      <c r="G63" s="167"/>
      <c r="H63" s="167"/>
      <c r="I63" s="167"/>
      <c r="J63" s="167"/>
      <c r="K63" s="168"/>
      <c r="L63" s="87"/>
    </row>
    <row r="64" spans="1:12" s="34" customFormat="1" ht="4" customHeight="1" x14ac:dyDescent="0.25">
      <c r="A64" s="70"/>
      <c r="B64" s="70"/>
      <c r="C64" s="70"/>
      <c r="L64" s="87"/>
    </row>
    <row r="65" spans="1:13" s="25" customFormat="1" ht="11.15" customHeight="1" x14ac:dyDescent="0.25">
      <c r="A65" s="71" t="s">
        <v>17</v>
      </c>
      <c r="B65" s="72" t="s">
        <v>57</v>
      </c>
      <c r="C65" s="72"/>
      <c r="D65" s="72"/>
      <c r="E65" s="72"/>
      <c r="F65" s="72"/>
      <c r="G65" s="72"/>
      <c r="H65" s="72"/>
      <c r="I65" s="72"/>
      <c r="J65" s="72"/>
      <c r="L65" s="87"/>
      <c r="M65" s="34"/>
    </row>
    <row r="66" spans="1:13" s="34" customFormat="1" ht="4" customHeight="1" x14ac:dyDescent="0.25">
      <c r="A66" s="74"/>
      <c r="B66" s="75"/>
      <c r="C66" s="75"/>
      <c r="D66" s="75"/>
      <c r="E66" s="75"/>
      <c r="F66" s="75"/>
      <c r="G66" s="75"/>
      <c r="H66" s="75"/>
      <c r="I66" s="75"/>
      <c r="J66" s="75"/>
      <c r="L66" s="87"/>
    </row>
    <row r="67" spans="1:13" s="34" customFormat="1" ht="11.15" customHeight="1" x14ac:dyDescent="0.25">
      <c r="A67" s="22" t="str">
        <f>'Seite 1'!$A$67</f>
        <v>Antrag Niederlassung von Junglandwirten</v>
      </c>
      <c r="B67" s="75"/>
      <c r="C67" s="75"/>
      <c r="D67" s="75"/>
      <c r="E67" s="75"/>
      <c r="F67" s="75"/>
      <c r="L67" s="87"/>
    </row>
    <row r="68" spans="1:13" s="34" customFormat="1" ht="11.15" customHeight="1" x14ac:dyDescent="0.25">
      <c r="A68" s="76" t="str">
        <f>'Seite 1'!$A$68</f>
        <v>Formularversion: V 1.3 vom 11.10.24 - öffentlich -</v>
      </c>
      <c r="B68" s="75"/>
      <c r="C68" s="75"/>
      <c r="D68" s="75"/>
      <c r="E68" s="75"/>
      <c r="F68" s="75"/>
      <c r="G68" s="23"/>
      <c r="H68" s="23"/>
      <c r="I68" s="23"/>
      <c r="J68" s="23"/>
      <c r="L68" s="87"/>
    </row>
  </sheetData>
  <sheetProtection password="E8E7" sheet="1" objects="1" scenarios="1" selectLockedCells="1" autoFilter="0"/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 altText="ergänzende Angaben 1">
                <anchor moveWithCells="1">
                  <from>
                    <xdr:col>3</xdr:col>
                    <xdr:colOff>19050</xdr:colOff>
                    <xdr:row>7</xdr:row>
                    <xdr:rowOff>12700</xdr:rowOff>
                  </from>
                  <to>
                    <xdr:col>3</xdr:col>
                    <xdr:colOff>742950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 altText="ergänzende Angaben 2">
                <anchor moveWithCells="1">
                  <from>
                    <xdr:col>3</xdr:col>
                    <xdr:colOff>19050</xdr:colOff>
                    <xdr:row>11</xdr:row>
                    <xdr:rowOff>12700</xdr:rowOff>
                  </from>
                  <to>
                    <xdr:col>3</xdr:col>
                    <xdr:colOff>742950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 altText="ergänzende Angaben 3">
                <anchor moveWithCells="1">
                  <from>
                    <xdr:col>3</xdr:col>
                    <xdr:colOff>19050</xdr:colOff>
                    <xdr:row>17</xdr:row>
                    <xdr:rowOff>12700</xdr:rowOff>
                  </from>
                  <to>
                    <xdr:col>3</xdr:col>
                    <xdr:colOff>742950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7" name="Check Box 11">
              <controlPr defaultSize="0" autoFill="0" autoLine="0" autoPict="0" altText="ergänzende Angaben 4">
                <anchor moveWithCells="1">
                  <from>
                    <xdr:col>3</xdr:col>
                    <xdr:colOff>19050</xdr:colOff>
                    <xdr:row>22</xdr:row>
                    <xdr:rowOff>12700</xdr:rowOff>
                  </from>
                  <to>
                    <xdr:col>3</xdr:col>
                    <xdr:colOff>742950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zoomScaleNormal="100" zoomScaleSheetLayoutView="130" workbookViewId="0">
      <selection activeCell="B4" sqref="B4"/>
    </sheetView>
  </sheetViews>
  <sheetFormatPr baseColWidth="10" defaultColWidth="12.59765625" defaultRowHeight="11.5" x14ac:dyDescent="0.25"/>
  <cols>
    <col min="1" max="1" width="1.69921875" style="39" customWidth="1"/>
    <col min="2" max="2" width="5.69921875" style="39" customWidth="1"/>
    <col min="3" max="3" width="20.69921875" style="39" customWidth="1"/>
    <col min="4" max="4" width="1.69921875" style="39" customWidth="1"/>
    <col min="5" max="5" width="20.69921875" style="39" customWidth="1"/>
    <col min="6" max="6" width="50.69921875" style="39" customWidth="1"/>
    <col min="7" max="7" width="1.69921875" style="39" customWidth="1"/>
    <col min="8" max="8" width="12.69921875" style="39" hidden="1" customWidth="1"/>
    <col min="9" max="16384" width="12.59765625" style="39"/>
  </cols>
  <sheetData>
    <row r="1" spans="1:8" s="25" customFormat="1" ht="15" customHeight="1" x14ac:dyDescent="0.25">
      <c r="A1" s="116" t="str">
        <f>IF('Seite 1'!$E$17="","",CONCATENATE('Seite 1'!$D$17," ",IF('Seite 1'!$E$17="","__________",'Seite 1'!$E$17)))</f>
        <v/>
      </c>
      <c r="H1" s="86"/>
    </row>
    <row r="2" spans="1:8" s="25" customFormat="1" ht="15" customHeight="1" x14ac:dyDescent="0.25">
      <c r="A2" s="116" t="str">
        <f>CONCATENATE("Antragsteller ",IF('Seite 1'!$C$21="","_________________________",'Seite 1'!$C$21))</f>
        <v>Antragsteller _________________________</v>
      </c>
      <c r="H2" s="86"/>
    </row>
    <row r="3" spans="1:8" s="25" customFormat="1" ht="7" customHeight="1" x14ac:dyDescent="0.25">
      <c r="H3" s="86"/>
    </row>
    <row r="4" spans="1:8" ht="18" customHeight="1" x14ac:dyDescent="0.25">
      <c r="A4" s="36"/>
      <c r="B4" s="78" t="s">
        <v>406</v>
      </c>
      <c r="C4" s="78"/>
      <c r="D4" s="78"/>
      <c r="E4" s="78"/>
      <c r="F4" s="78"/>
      <c r="G4" s="38"/>
      <c r="H4" s="86"/>
    </row>
    <row r="5" spans="1:8" s="30" customFormat="1" ht="18" customHeight="1" x14ac:dyDescent="0.25">
      <c r="A5" s="169"/>
      <c r="B5" s="170" t="s">
        <v>302</v>
      </c>
      <c r="C5" s="171"/>
      <c r="D5" s="171"/>
      <c r="E5" s="171"/>
      <c r="F5" s="171"/>
      <c r="G5" s="172"/>
      <c r="H5" s="87"/>
    </row>
    <row r="6" spans="1:8" s="30" customFormat="1" ht="15" customHeight="1" x14ac:dyDescent="0.25">
      <c r="A6" s="47"/>
      <c r="B6" s="27" t="s">
        <v>150</v>
      </c>
      <c r="C6" s="27"/>
      <c r="D6" s="27"/>
      <c r="E6" s="27"/>
      <c r="F6" s="27"/>
      <c r="G6" s="48"/>
      <c r="H6" s="87"/>
    </row>
    <row r="7" spans="1:8" s="30" customFormat="1" ht="13" customHeight="1" x14ac:dyDescent="0.25">
      <c r="A7" s="47"/>
      <c r="B7" s="27" t="s">
        <v>151</v>
      </c>
      <c r="C7" s="27" t="s">
        <v>190</v>
      </c>
      <c r="D7" s="27"/>
      <c r="E7" s="27"/>
      <c r="F7" s="27"/>
      <c r="G7" s="48"/>
      <c r="H7" s="87"/>
    </row>
    <row r="8" spans="1:8" s="30" customFormat="1" ht="13" customHeight="1" x14ac:dyDescent="0.25">
      <c r="A8" s="47"/>
      <c r="B8" s="27"/>
      <c r="C8" s="27" t="s">
        <v>186</v>
      </c>
      <c r="D8" s="27"/>
      <c r="E8" s="27"/>
      <c r="F8" s="27"/>
      <c r="G8" s="48"/>
      <c r="H8" s="87"/>
    </row>
    <row r="9" spans="1:8" s="30" customFormat="1" ht="13" customHeight="1" x14ac:dyDescent="0.25">
      <c r="A9" s="47"/>
      <c r="B9" s="27"/>
      <c r="C9" s="27" t="s">
        <v>187</v>
      </c>
      <c r="D9" s="27"/>
      <c r="E9" s="27"/>
      <c r="F9" s="27"/>
      <c r="G9" s="48"/>
      <c r="H9" s="87"/>
    </row>
    <row r="10" spans="1:8" s="30" customFormat="1" ht="13" customHeight="1" x14ac:dyDescent="0.25">
      <c r="A10" s="47"/>
      <c r="B10" s="27"/>
      <c r="C10" s="27" t="s">
        <v>188</v>
      </c>
      <c r="D10" s="27"/>
      <c r="E10" s="27"/>
      <c r="F10" s="27"/>
      <c r="G10" s="48"/>
      <c r="H10" s="87"/>
    </row>
    <row r="11" spans="1:8" s="30" customFormat="1" ht="13" customHeight="1" x14ac:dyDescent="0.25">
      <c r="A11" s="47"/>
      <c r="B11" s="27"/>
      <c r="C11" s="27" t="s">
        <v>189</v>
      </c>
      <c r="D11" s="27"/>
      <c r="E11" s="27"/>
      <c r="F11" s="27"/>
      <c r="G11" s="48"/>
      <c r="H11" s="87"/>
    </row>
    <row r="12" spans="1:8" s="30" customFormat="1" ht="13" customHeight="1" x14ac:dyDescent="0.25">
      <c r="A12" s="47"/>
      <c r="B12" s="27" t="s">
        <v>152</v>
      </c>
      <c r="C12" s="27" t="s">
        <v>191</v>
      </c>
      <c r="D12" s="27"/>
      <c r="E12" s="27"/>
      <c r="F12" s="27"/>
      <c r="G12" s="48"/>
      <c r="H12" s="87"/>
    </row>
    <row r="13" spans="1:8" s="30" customFormat="1" ht="13" customHeight="1" x14ac:dyDescent="0.25">
      <c r="A13" s="47"/>
      <c r="B13" s="27"/>
      <c r="C13" s="27" t="s">
        <v>192</v>
      </c>
      <c r="D13" s="27"/>
      <c r="E13" s="27"/>
      <c r="F13" s="27"/>
      <c r="G13" s="48"/>
      <c r="H13" s="87"/>
    </row>
    <row r="14" spans="1:8" s="30" customFormat="1" ht="13" customHeight="1" x14ac:dyDescent="0.25">
      <c r="A14" s="47"/>
      <c r="B14" s="27" t="s">
        <v>153</v>
      </c>
      <c r="C14" s="27" t="s">
        <v>194</v>
      </c>
      <c r="D14" s="27"/>
      <c r="E14" s="27"/>
      <c r="F14" s="27"/>
      <c r="G14" s="48"/>
      <c r="H14" s="87"/>
    </row>
    <row r="15" spans="1:8" s="30" customFormat="1" ht="13" customHeight="1" x14ac:dyDescent="0.25">
      <c r="A15" s="47"/>
      <c r="B15" s="27"/>
      <c r="C15" s="27" t="s">
        <v>193</v>
      </c>
      <c r="D15" s="27"/>
      <c r="E15" s="27"/>
      <c r="F15" s="27"/>
      <c r="G15" s="48"/>
      <c r="H15" s="87"/>
    </row>
    <row r="16" spans="1:8" s="30" customFormat="1" ht="13" customHeight="1" x14ac:dyDescent="0.25">
      <c r="A16" s="47"/>
      <c r="B16" s="27" t="s">
        <v>196</v>
      </c>
      <c r="C16" s="27"/>
      <c r="D16" s="27"/>
      <c r="E16" s="27"/>
      <c r="F16" s="27"/>
      <c r="G16" s="48"/>
      <c r="H16" s="87"/>
    </row>
    <row r="17" spans="1:8" s="30" customFormat="1" ht="13" customHeight="1" x14ac:dyDescent="0.25">
      <c r="A17" s="47"/>
      <c r="B17" s="27" t="s">
        <v>195</v>
      </c>
      <c r="C17" s="27"/>
      <c r="D17" s="27"/>
      <c r="E17" s="27"/>
      <c r="F17" s="27"/>
      <c r="G17" s="48"/>
      <c r="H17" s="87"/>
    </row>
    <row r="18" spans="1:8" s="30" customFormat="1" ht="13" customHeight="1" x14ac:dyDescent="0.25">
      <c r="A18" s="47"/>
      <c r="B18" s="27" t="s">
        <v>150</v>
      </c>
      <c r="C18" s="27"/>
      <c r="D18" s="27"/>
      <c r="E18" s="27"/>
      <c r="F18" s="27"/>
      <c r="G18" s="48"/>
      <c r="H18" s="87"/>
    </row>
    <row r="19" spans="1:8" s="30" customFormat="1" ht="13" customHeight="1" x14ac:dyDescent="0.25">
      <c r="A19" s="47"/>
      <c r="B19" s="27" t="s">
        <v>154</v>
      </c>
      <c r="C19" s="27" t="s">
        <v>197</v>
      </c>
      <c r="D19" s="27"/>
      <c r="E19" s="27"/>
      <c r="F19" s="27"/>
      <c r="G19" s="48"/>
      <c r="H19" s="87"/>
    </row>
    <row r="20" spans="1:8" s="30" customFormat="1" ht="13" customHeight="1" x14ac:dyDescent="0.25">
      <c r="A20" s="47"/>
      <c r="B20" s="27"/>
      <c r="C20" s="27" t="s">
        <v>198</v>
      </c>
      <c r="D20" s="27"/>
      <c r="E20" s="27"/>
      <c r="F20" s="27"/>
      <c r="G20" s="48"/>
      <c r="H20" s="87"/>
    </row>
    <row r="21" spans="1:8" s="30" customFormat="1" ht="13" customHeight="1" x14ac:dyDescent="0.25">
      <c r="A21" s="47"/>
      <c r="B21" s="27" t="s">
        <v>155</v>
      </c>
      <c r="C21" s="27" t="s">
        <v>156</v>
      </c>
      <c r="D21" s="27"/>
      <c r="E21" s="27"/>
      <c r="F21" s="27"/>
      <c r="G21" s="48"/>
      <c r="H21" s="87"/>
    </row>
    <row r="22" spans="1:8" s="30" customFormat="1" ht="13" customHeight="1" x14ac:dyDescent="0.25">
      <c r="A22" s="47"/>
      <c r="B22" s="27" t="s">
        <v>157</v>
      </c>
      <c r="C22" s="27" t="s">
        <v>158</v>
      </c>
      <c r="D22" s="27"/>
      <c r="E22" s="27"/>
      <c r="F22" s="27"/>
      <c r="G22" s="48"/>
      <c r="H22" s="87"/>
    </row>
    <row r="23" spans="1:8" s="30" customFormat="1" ht="13" customHeight="1" x14ac:dyDescent="0.25">
      <c r="A23" s="47"/>
      <c r="B23" s="27"/>
      <c r="C23" s="27" t="s">
        <v>159</v>
      </c>
      <c r="D23" s="27"/>
      <c r="E23" s="27"/>
      <c r="F23" s="27"/>
      <c r="G23" s="48"/>
      <c r="H23" s="87"/>
    </row>
    <row r="24" spans="1:8" s="30" customFormat="1" ht="13" customHeight="1" x14ac:dyDescent="0.25">
      <c r="A24" s="47"/>
      <c r="B24" s="27" t="s">
        <v>160</v>
      </c>
      <c r="C24" s="27" t="s">
        <v>161</v>
      </c>
      <c r="D24" s="27"/>
      <c r="E24" s="27"/>
      <c r="F24" s="27"/>
      <c r="G24" s="48"/>
      <c r="H24" s="87"/>
    </row>
    <row r="25" spans="1:8" s="30" customFormat="1" ht="13" customHeight="1" x14ac:dyDescent="0.25">
      <c r="A25" s="47"/>
      <c r="B25" s="27" t="s">
        <v>162</v>
      </c>
      <c r="C25" s="27" t="s">
        <v>163</v>
      </c>
      <c r="D25" s="27"/>
      <c r="E25" s="27"/>
      <c r="F25" s="27"/>
      <c r="G25" s="48"/>
      <c r="H25" s="87"/>
    </row>
    <row r="26" spans="1:8" s="30" customFormat="1" ht="13" customHeight="1" x14ac:dyDescent="0.25">
      <c r="A26" s="47"/>
      <c r="B26" s="27" t="s">
        <v>164</v>
      </c>
      <c r="C26" s="27" t="s">
        <v>165</v>
      </c>
      <c r="D26" s="27"/>
      <c r="E26" s="27"/>
      <c r="F26" s="27"/>
      <c r="G26" s="48"/>
      <c r="H26" s="87"/>
    </row>
    <row r="27" spans="1:8" s="30" customFormat="1" ht="13" customHeight="1" x14ac:dyDescent="0.25">
      <c r="A27" s="47"/>
      <c r="B27" s="27" t="s">
        <v>166</v>
      </c>
      <c r="C27" s="27" t="s">
        <v>311</v>
      </c>
      <c r="D27" s="27"/>
      <c r="E27" s="27"/>
      <c r="F27" s="27"/>
      <c r="G27" s="48"/>
      <c r="H27" s="87"/>
    </row>
    <row r="28" spans="1:8" s="30" customFormat="1" ht="13" customHeight="1" x14ac:dyDescent="0.25">
      <c r="A28" s="47"/>
      <c r="B28" s="27"/>
      <c r="C28" s="27" t="s">
        <v>312</v>
      </c>
      <c r="D28" s="27"/>
      <c r="E28" s="27"/>
      <c r="F28" s="27"/>
      <c r="G28" s="48"/>
      <c r="H28" s="87"/>
    </row>
    <row r="29" spans="1:8" s="30" customFormat="1" ht="13" customHeight="1" x14ac:dyDescent="0.25">
      <c r="A29" s="47"/>
      <c r="B29" s="27" t="s">
        <v>204</v>
      </c>
      <c r="C29" s="27" t="s">
        <v>205</v>
      </c>
      <c r="D29" s="27"/>
      <c r="E29" s="27"/>
      <c r="F29" s="27"/>
      <c r="G29" s="48"/>
      <c r="H29" s="87"/>
    </row>
    <row r="30" spans="1:8" s="30" customFormat="1" ht="13" customHeight="1" x14ac:dyDescent="0.25">
      <c r="A30" s="47"/>
      <c r="B30" s="27"/>
      <c r="C30" s="27" t="s">
        <v>206</v>
      </c>
      <c r="D30" s="27"/>
      <c r="E30" s="27"/>
      <c r="F30" s="27"/>
      <c r="G30" s="48"/>
      <c r="H30" s="87"/>
    </row>
    <row r="31" spans="1:8" s="30" customFormat="1" ht="7" customHeight="1" x14ac:dyDescent="0.25">
      <c r="A31" s="67"/>
      <c r="B31" s="68"/>
      <c r="C31" s="68"/>
      <c r="D31" s="68"/>
      <c r="E31" s="68"/>
      <c r="F31" s="68"/>
      <c r="G31" s="69"/>
      <c r="H31" s="87"/>
    </row>
    <row r="32" spans="1:8" s="30" customFormat="1" ht="18" customHeight="1" x14ac:dyDescent="0.25">
      <c r="A32" s="169"/>
      <c r="B32" s="170" t="s">
        <v>167</v>
      </c>
      <c r="C32" s="171"/>
      <c r="D32" s="171"/>
      <c r="E32" s="171"/>
      <c r="F32" s="171"/>
      <c r="G32" s="172"/>
      <c r="H32" s="87"/>
    </row>
    <row r="33" spans="1:8" s="30" customFormat="1" ht="15" customHeight="1" x14ac:dyDescent="0.25">
      <c r="A33" s="47"/>
      <c r="B33" s="27" t="s">
        <v>150</v>
      </c>
      <c r="C33" s="27"/>
      <c r="D33" s="27"/>
      <c r="E33" s="27"/>
      <c r="F33" s="27"/>
      <c r="G33" s="48"/>
      <c r="H33" s="87"/>
    </row>
    <row r="34" spans="1:8" s="30" customFormat="1" ht="13" customHeight="1" x14ac:dyDescent="0.25">
      <c r="A34" s="47"/>
      <c r="B34" s="348" t="s">
        <v>168</v>
      </c>
      <c r="C34" s="27" t="s">
        <v>422</v>
      </c>
      <c r="D34" s="27"/>
      <c r="E34" s="27"/>
      <c r="F34" s="27"/>
      <c r="G34" s="48"/>
      <c r="H34" s="87"/>
    </row>
    <row r="35" spans="1:8" s="30" customFormat="1" ht="13" customHeight="1" x14ac:dyDescent="0.25">
      <c r="A35" s="47"/>
      <c r="B35" s="348"/>
      <c r="C35" s="27" t="s">
        <v>421</v>
      </c>
      <c r="D35" s="27"/>
      <c r="E35" s="27"/>
      <c r="F35" s="27"/>
      <c r="G35" s="48"/>
      <c r="H35" s="87"/>
    </row>
    <row r="36" spans="1:8" s="30" customFormat="1" ht="13" customHeight="1" x14ac:dyDescent="0.25">
      <c r="A36" s="47"/>
      <c r="B36" s="348"/>
      <c r="C36" s="27" t="s">
        <v>419</v>
      </c>
      <c r="D36" s="27"/>
      <c r="E36" s="27"/>
      <c r="F36" s="27"/>
      <c r="G36" s="48"/>
      <c r="H36" s="87"/>
    </row>
    <row r="37" spans="1:8" s="30" customFormat="1" ht="13" customHeight="1" x14ac:dyDescent="0.25">
      <c r="A37" s="47"/>
      <c r="B37" s="348" t="s">
        <v>169</v>
      </c>
      <c r="C37" s="27" t="s">
        <v>395</v>
      </c>
      <c r="D37" s="27"/>
      <c r="E37" s="27"/>
      <c r="F37" s="27"/>
      <c r="G37" s="48"/>
      <c r="H37" s="87"/>
    </row>
    <row r="38" spans="1:8" s="30" customFormat="1" ht="13" customHeight="1" x14ac:dyDescent="0.25">
      <c r="A38" s="47"/>
      <c r="B38" s="348"/>
      <c r="C38" s="27" t="s">
        <v>394</v>
      </c>
      <c r="D38" s="27"/>
      <c r="E38" s="27"/>
      <c r="F38" s="27"/>
      <c r="G38" s="48"/>
      <c r="H38" s="87"/>
    </row>
    <row r="39" spans="1:8" s="30" customFormat="1" ht="13" customHeight="1" x14ac:dyDescent="0.25">
      <c r="A39" s="47"/>
      <c r="B39" s="348" t="s">
        <v>170</v>
      </c>
      <c r="C39" s="27" t="s">
        <v>199</v>
      </c>
      <c r="D39" s="27"/>
      <c r="E39" s="27"/>
      <c r="F39" s="27"/>
      <c r="G39" s="48"/>
      <c r="H39" s="87"/>
    </row>
    <row r="40" spans="1:8" s="30" customFormat="1" ht="13" customHeight="1" x14ac:dyDescent="0.25">
      <c r="A40" s="47"/>
      <c r="B40" s="348"/>
      <c r="C40" s="27" t="s">
        <v>200</v>
      </c>
      <c r="D40" s="27"/>
      <c r="E40" s="27"/>
      <c r="F40" s="27"/>
      <c r="G40" s="48"/>
      <c r="H40" s="87"/>
    </row>
    <row r="41" spans="1:8" s="30" customFormat="1" ht="13" customHeight="1" x14ac:dyDescent="0.25">
      <c r="A41" s="47"/>
      <c r="B41" s="348" t="s">
        <v>171</v>
      </c>
      <c r="C41" s="27" t="s">
        <v>173</v>
      </c>
      <c r="D41" s="27"/>
      <c r="E41" s="27"/>
      <c r="F41" s="27"/>
      <c r="G41" s="48"/>
      <c r="H41" s="87"/>
    </row>
    <row r="42" spans="1:8" s="30" customFormat="1" ht="13" customHeight="1" x14ac:dyDescent="0.25">
      <c r="A42" s="47"/>
      <c r="B42" s="348"/>
      <c r="C42" s="27" t="s">
        <v>174</v>
      </c>
      <c r="D42" s="27"/>
      <c r="E42" s="27"/>
      <c r="F42" s="27"/>
      <c r="G42" s="48"/>
      <c r="H42" s="87"/>
    </row>
    <row r="43" spans="1:8" s="30" customFormat="1" ht="13" customHeight="1" x14ac:dyDescent="0.25">
      <c r="A43" s="47"/>
      <c r="B43" s="348" t="s">
        <v>172</v>
      </c>
      <c r="C43" s="27" t="s">
        <v>201</v>
      </c>
      <c r="D43" s="27"/>
      <c r="E43" s="27"/>
      <c r="F43" s="27"/>
      <c r="G43" s="48"/>
      <c r="H43" s="87"/>
    </row>
    <row r="44" spans="1:8" s="30" customFormat="1" ht="13" customHeight="1" x14ac:dyDescent="0.25">
      <c r="A44" s="47"/>
      <c r="B44" s="348"/>
      <c r="C44" s="27" t="s">
        <v>202</v>
      </c>
      <c r="D44" s="27"/>
      <c r="E44" s="27"/>
      <c r="F44" s="27"/>
      <c r="G44" s="48"/>
      <c r="H44" s="87"/>
    </row>
    <row r="45" spans="1:8" s="30" customFormat="1" ht="13" customHeight="1" x14ac:dyDescent="0.25">
      <c r="A45" s="47"/>
      <c r="B45" s="348" t="s">
        <v>175</v>
      </c>
      <c r="C45" s="27" t="s">
        <v>203</v>
      </c>
      <c r="D45" s="27"/>
      <c r="E45" s="27"/>
      <c r="F45" s="27"/>
      <c r="G45" s="48"/>
      <c r="H45" s="87"/>
    </row>
    <row r="46" spans="1:8" s="30" customFormat="1" ht="7" customHeight="1" x14ac:dyDescent="0.25">
      <c r="A46" s="67"/>
      <c r="B46" s="68"/>
      <c r="C46" s="68"/>
      <c r="D46" s="68"/>
      <c r="E46" s="68"/>
      <c r="F46" s="68"/>
      <c r="G46" s="69"/>
      <c r="H46" s="87"/>
    </row>
    <row r="47" spans="1:8" s="30" customFormat="1" ht="18" customHeight="1" x14ac:dyDescent="0.25">
      <c r="A47" s="169"/>
      <c r="B47" s="170" t="s">
        <v>301</v>
      </c>
      <c r="C47" s="171"/>
      <c r="D47" s="171"/>
      <c r="E47" s="171"/>
      <c r="F47" s="171"/>
      <c r="G47" s="172"/>
      <c r="H47" s="87"/>
    </row>
    <row r="48" spans="1:8" s="30" customFormat="1" ht="15" customHeight="1" x14ac:dyDescent="0.25">
      <c r="A48" s="47"/>
      <c r="B48" s="27" t="s">
        <v>150</v>
      </c>
      <c r="C48" s="27"/>
      <c r="D48" s="27"/>
      <c r="E48" s="27"/>
      <c r="F48" s="27"/>
      <c r="G48" s="48"/>
      <c r="H48" s="87"/>
    </row>
    <row r="49" spans="1:8" s="30" customFormat="1" ht="13" customHeight="1" x14ac:dyDescent="0.25">
      <c r="A49" s="47"/>
      <c r="B49" s="27" t="s">
        <v>176</v>
      </c>
      <c r="C49" s="27" t="s">
        <v>177</v>
      </c>
      <c r="D49" s="27"/>
      <c r="E49" s="27"/>
      <c r="F49" s="27"/>
      <c r="G49" s="48"/>
      <c r="H49" s="87"/>
    </row>
    <row r="50" spans="1:8" s="30" customFormat="1" ht="4" customHeight="1" x14ac:dyDescent="0.25">
      <c r="A50" s="47"/>
      <c r="B50" s="27"/>
      <c r="C50" s="27"/>
      <c r="D50" s="27"/>
      <c r="E50" s="27"/>
      <c r="F50" s="27"/>
      <c r="G50" s="48"/>
      <c r="H50" s="87"/>
    </row>
    <row r="51" spans="1:8" s="30" customFormat="1" ht="18" customHeight="1" x14ac:dyDescent="0.25">
      <c r="A51" s="47"/>
      <c r="B51" s="27"/>
      <c r="C51" s="313" t="s">
        <v>207</v>
      </c>
      <c r="D51" s="27"/>
      <c r="E51" s="313" t="s">
        <v>208</v>
      </c>
      <c r="F51" s="27"/>
      <c r="G51" s="48"/>
      <c r="H51" s="87"/>
    </row>
    <row r="52" spans="1:8" s="30" customFormat="1" ht="4" customHeight="1" x14ac:dyDescent="0.25">
      <c r="A52" s="47"/>
      <c r="B52" s="27"/>
      <c r="C52" s="27"/>
      <c r="D52" s="27"/>
      <c r="E52" s="27"/>
      <c r="F52" s="27"/>
      <c r="G52" s="48"/>
      <c r="H52" s="87"/>
    </row>
    <row r="53" spans="1:8" s="30" customFormat="1" ht="13" customHeight="1" x14ac:dyDescent="0.25">
      <c r="A53" s="47"/>
      <c r="B53" s="27"/>
      <c r="C53" s="27" t="s">
        <v>178</v>
      </c>
      <c r="D53" s="27"/>
      <c r="E53" s="27"/>
      <c r="F53" s="27"/>
      <c r="G53" s="48"/>
      <c r="H53" s="87"/>
    </row>
    <row r="54" spans="1:8" s="30" customFormat="1" ht="13" customHeight="1" x14ac:dyDescent="0.25">
      <c r="A54" s="47"/>
      <c r="B54" s="27" t="s">
        <v>179</v>
      </c>
      <c r="C54" s="27" t="s">
        <v>180</v>
      </c>
      <c r="D54" s="27"/>
      <c r="E54" s="27"/>
      <c r="F54" s="27"/>
      <c r="G54" s="48"/>
      <c r="H54" s="87"/>
    </row>
    <row r="55" spans="1:8" s="30" customFormat="1" ht="13" customHeight="1" x14ac:dyDescent="0.25">
      <c r="A55" s="47"/>
      <c r="B55" s="27"/>
      <c r="C55" s="27" t="s">
        <v>181</v>
      </c>
      <c r="D55" s="27"/>
      <c r="E55" s="27"/>
      <c r="F55" s="27"/>
      <c r="G55" s="48"/>
      <c r="H55" s="87"/>
    </row>
    <row r="56" spans="1:8" s="30" customFormat="1" ht="13" customHeight="1" x14ac:dyDescent="0.25">
      <c r="A56" s="47"/>
      <c r="B56" s="27" t="s">
        <v>182</v>
      </c>
      <c r="C56" s="27" t="s">
        <v>314</v>
      </c>
      <c r="D56" s="27"/>
      <c r="E56" s="27"/>
      <c r="F56" s="27"/>
      <c r="G56" s="48"/>
      <c r="H56" s="87"/>
    </row>
    <row r="57" spans="1:8" s="30" customFormat="1" ht="13" customHeight="1" x14ac:dyDescent="0.25">
      <c r="A57" s="47"/>
      <c r="B57" s="27"/>
      <c r="C57" s="27" t="s">
        <v>413</v>
      </c>
      <c r="D57" s="27"/>
      <c r="E57" s="27"/>
      <c r="F57" s="27"/>
      <c r="G57" s="48"/>
      <c r="H57" s="87"/>
    </row>
    <row r="58" spans="1:8" s="30" customFormat="1" ht="13" customHeight="1" x14ac:dyDescent="0.25">
      <c r="A58" s="47"/>
      <c r="B58" s="27"/>
      <c r="C58" s="27" t="s">
        <v>315</v>
      </c>
      <c r="D58" s="27"/>
      <c r="E58" s="27"/>
      <c r="F58" s="27"/>
      <c r="G58" s="48"/>
      <c r="H58" s="87"/>
    </row>
    <row r="59" spans="1:8" s="30" customFormat="1" ht="13" customHeight="1" x14ac:dyDescent="0.25">
      <c r="A59" s="47"/>
      <c r="B59" s="27" t="s">
        <v>183</v>
      </c>
      <c r="C59" s="27" t="s">
        <v>184</v>
      </c>
      <c r="D59" s="27"/>
      <c r="E59" s="27"/>
      <c r="F59" s="27"/>
      <c r="G59" s="48"/>
      <c r="H59" s="87"/>
    </row>
    <row r="60" spans="1:8" s="30" customFormat="1" ht="13" customHeight="1" x14ac:dyDescent="0.25">
      <c r="A60" s="47"/>
      <c r="B60" s="27" t="s">
        <v>185</v>
      </c>
      <c r="C60" s="27" t="s">
        <v>313</v>
      </c>
      <c r="D60" s="27"/>
      <c r="E60" s="27"/>
      <c r="F60" s="27"/>
      <c r="G60" s="48"/>
      <c r="H60" s="87"/>
    </row>
    <row r="61" spans="1:8" s="30" customFormat="1" ht="13" customHeight="1" x14ac:dyDescent="0.25">
      <c r="A61" s="47"/>
      <c r="B61" s="27"/>
      <c r="C61" s="27" t="s">
        <v>396</v>
      </c>
      <c r="D61" s="27"/>
      <c r="E61" s="27"/>
      <c r="F61" s="27"/>
      <c r="G61" s="48"/>
      <c r="H61" s="87"/>
    </row>
    <row r="62" spans="1:8" s="30" customFormat="1" ht="7" customHeight="1" x14ac:dyDescent="0.25">
      <c r="A62" s="67"/>
      <c r="B62" s="68"/>
      <c r="C62" s="68"/>
      <c r="D62" s="68"/>
      <c r="E62" s="68"/>
      <c r="F62" s="68"/>
      <c r="G62" s="69"/>
      <c r="H62" s="87"/>
    </row>
    <row r="63" spans="1:8" s="30" customFormat="1" ht="12" customHeight="1" x14ac:dyDescent="0.25">
      <c r="A63" s="27"/>
      <c r="B63" s="27"/>
      <c r="C63" s="27"/>
      <c r="D63" s="27"/>
      <c r="E63" s="27"/>
      <c r="F63" s="27"/>
      <c r="G63" s="27"/>
      <c r="H63" s="87"/>
    </row>
    <row r="64" spans="1:8" s="34" customFormat="1" ht="11.15" customHeight="1" x14ac:dyDescent="0.25">
      <c r="A64" s="22" t="str">
        <f>'Seite 1'!$A$67</f>
        <v>Antrag Niederlassung von Junglandwirten</v>
      </c>
      <c r="B64" s="75"/>
      <c r="C64" s="75"/>
      <c r="D64" s="75"/>
      <c r="E64" s="75"/>
      <c r="F64" s="75"/>
      <c r="H64" s="87"/>
    </row>
    <row r="65" spans="1:8" s="34" customFormat="1" ht="11.15" customHeight="1" x14ac:dyDescent="0.25">
      <c r="A65" s="76" t="str">
        <f>'Seite 1'!$A$68</f>
        <v>Formularversion: V 1.3 vom 11.10.24 - öffentlich -</v>
      </c>
      <c r="B65" s="75"/>
      <c r="C65" s="75"/>
      <c r="D65" s="75"/>
      <c r="E65" s="75"/>
      <c r="F65" s="75"/>
      <c r="H65" s="87"/>
    </row>
  </sheetData>
  <sheetProtection password="E8E7" sheet="1" objects="1" scenarios="1" selectLockedCells="1" autoFilter="0"/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1" r:id="rId4" name="Kontrollkästchen 5">
              <controlPr defaultSize="0" autoFill="0" autoLine="0" autoPict="0" altText="nicht vorsteuerabzugsberechtigt">
                <anchor moveWithCells="1">
                  <from>
                    <xdr:col>2</xdr:col>
                    <xdr:colOff>19050</xdr:colOff>
                    <xdr:row>50</xdr:row>
                    <xdr:rowOff>12700</xdr:rowOff>
                  </from>
                  <to>
                    <xdr:col>2</xdr:col>
                    <xdr:colOff>742950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5" name="Kontrollkästchen 5">
              <controlPr defaultSize="0" autoFill="0" autoLine="0" autoPict="0" altText="vorsteuerabzugsberechtigt">
                <anchor moveWithCells="1">
                  <from>
                    <xdr:col>4</xdr:col>
                    <xdr:colOff>19050</xdr:colOff>
                    <xdr:row>50</xdr:row>
                    <xdr:rowOff>12700</xdr:rowOff>
                  </from>
                  <to>
                    <xdr:col>4</xdr:col>
                    <xdr:colOff>742950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zoomScaleNormal="100" zoomScaleSheetLayoutView="130" workbookViewId="0">
      <selection activeCell="B22" sqref="B22"/>
    </sheetView>
  </sheetViews>
  <sheetFormatPr baseColWidth="10" defaultColWidth="12.59765625" defaultRowHeight="11.5" x14ac:dyDescent="0.25"/>
  <cols>
    <col min="1" max="1" width="1.69921875" style="39" customWidth="1"/>
    <col min="2" max="2" width="25.69921875" style="39" customWidth="1"/>
    <col min="3" max="3" width="18.69921875" style="39" customWidth="1"/>
    <col min="4" max="4" width="4.69921875" style="39" customWidth="1"/>
    <col min="5" max="5" width="50.69921875" style="39" customWidth="1"/>
    <col min="6" max="6" width="1.69921875" style="39" customWidth="1"/>
    <col min="7" max="7" width="12.69921875" style="39" hidden="1" customWidth="1"/>
    <col min="8" max="16384" width="12.59765625" style="39"/>
  </cols>
  <sheetData>
    <row r="1" spans="1:7" s="25" customFormat="1" ht="15" customHeight="1" x14ac:dyDescent="0.25">
      <c r="A1" s="116" t="str">
        <f>IF('Seite 1'!$E$17="","",CONCATENATE('Seite 1'!$D$17," ",IF('Seite 1'!$E$17="","__________",'Seite 1'!$E$17)))</f>
        <v/>
      </c>
      <c r="G1" s="86"/>
    </row>
    <row r="2" spans="1:7" s="25" customFormat="1" ht="15" customHeight="1" x14ac:dyDescent="0.25">
      <c r="A2" s="116" t="str">
        <f>CONCATENATE("Antragsteller ",IF('Seite 1'!$C$21="","_________________________",'Seite 1'!$C$21))</f>
        <v>Antragsteller _________________________</v>
      </c>
      <c r="G2" s="86"/>
    </row>
    <row r="3" spans="1:7" s="25" customFormat="1" ht="7" customHeight="1" x14ac:dyDescent="0.25">
      <c r="G3" s="86"/>
    </row>
    <row r="4" spans="1:7" ht="18" customHeight="1" x14ac:dyDescent="0.25">
      <c r="A4" s="36"/>
      <c r="B4" s="78" t="s">
        <v>407</v>
      </c>
      <c r="C4" s="78"/>
      <c r="D4" s="78"/>
      <c r="E4" s="78"/>
      <c r="F4" s="38"/>
      <c r="G4" s="86"/>
    </row>
    <row r="5" spans="1:7" s="30" customFormat="1" ht="18" customHeight="1" x14ac:dyDescent="0.25">
      <c r="A5" s="169"/>
      <c r="B5" s="170" t="s">
        <v>209</v>
      </c>
      <c r="C5" s="171"/>
      <c r="D5" s="171"/>
      <c r="E5" s="171"/>
      <c r="F5" s="172"/>
      <c r="G5" s="87"/>
    </row>
    <row r="6" spans="1:7" s="30" customFormat="1" ht="4" customHeight="1" x14ac:dyDescent="0.25">
      <c r="G6" s="87"/>
    </row>
    <row r="7" spans="1:7" s="30" customFormat="1" ht="13" customHeight="1" x14ac:dyDescent="0.25">
      <c r="A7" s="47"/>
      <c r="B7" s="27" t="s">
        <v>210</v>
      </c>
      <c r="C7" s="27"/>
      <c r="D7" s="27"/>
      <c r="E7" s="27"/>
      <c r="F7" s="48"/>
      <c r="G7" s="87"/>
    </row>
    <row r="8" spans="1:7" s="30" customFormat="1" ht="13" customHeight="1" x14ac:dyDescent="0.25">
      <c r="A8" s="47"/>
      <c r="B8" s="27" t="s">
        <v>211</v>
      </c>
      <c r="C8" s="27"/>
      <c r="D8" s="27"/>
      <c r="E8" s="27"/>
      <c r="F8" s="48"/>
      <c r="G8" s="87"/>
    </row>
    <row r="9" spans="1:7" s="30" customFormat="1" ht="13" customHeight="1" x14ac:dyDescent="0.25">
      <c r="A9" s="47"/>
      <c r="B9" s="27" t="s">
        <v>212</v>
      </c>
      <c r="C9" s="27"/>
      <c r="D9" s="27"/>
      <c r="E9" s="27"/>
      <c r="F9" s="48"/>
      <c r="G9" s="87"/>
    </row>
    <row r="10" spans="1:7" s="30" customFormat="1" ht="13" customHeight="1" x14ac:dyDescent="0.25">
      <c r="A10" s="47"/>
      <c r="B10" s="27" t="s">
        <v>213</v>
      </c>
      <c r="C10" s="27"/>
      <c r="D10" s="27"/>
      <c r="E10" s="27"/>
      <c r="F10" s="48"/>
      <c r="G10" s="87"/>
    </row>
    <row r="11" spans="1:7" s="30" customFormat="1" ht="13" customHeight="1" x14ac:dyDescent="0.25">
      <c r="A11" s="47"/>
      <c r="B11" s="27" t="s">
        <v>214</v>
      </c>
      <c r="C11" s="27"/>
      <c r="D11" s="27"/>
      <c r="E11" s="27"/>
      <c r="F11" s="48"/>
      <c r="G11" s="87"/>
    </row>
    <row r="12" spans="1:7" s="30" customFormat="1" ht="7" customHeight="1" x14ac:dyDescent="0.25">
      <c r="A12" s="67"/>
      <c r="B12" s="68"/>
      <c r="C12" s="68"/>
      <c r="D12" s="68"/>
      <c r="E12" s="68"/>
      <c r="F12" s="69"/>
      <c r="G12" s="87"/>
    </row>
    <row r="13" spans="1:7" s="30" customFormat="1" ht="12" customHeight="1" x14ac:dyDescent="0.25">
      <c r="A13" s="27"/>
      <c r="B13" s="27"/>
      <c r="C13" s="27"/>
      <c r="D13" s="27"/>
      <c r="E13" s="27"/>
      <c r="F13" s="27"/>
      <c r="G13" s="87"/>
    </row>
    <row r="14" spans="1:7" s="30" customFormat="1" ht="12" customHeight="1" x14ac:dyDescent="0.25">
      <c r="A14" s="27"/>
      <c r="B14" s="227" t="s">
        <v>215</v>
      </c>
      <c r="C14" s="27"/>
      <c r="D14" s="27"/>
      <c r="E14" s="27"/>
      <c r="F14" s="27"/>
      <c r="G14" s="87"/>
    </row>
    <row r="15" spans="1:7" s="30" customFormat="1" ht="12" customHeight="1" x14ac:dyDescent="0.25">
      <c r="A15" s="27"/>
      <c r="B15" s="27"/>
      <c r="C15" s="27"/>
      <c r="D15" s="27"/>
      <c r="E15" s="27"/>
      <c r="F15" s="27"/>
      <c r="G15" s="87"/>
    </row>
    <row r="16" spans="1:7" s="30" customFormat="1" ht="12" customHeight="1" x14ac:dyDescent="0.25">
      <c r="A16" s="27"/>
      <c r="B16" s="27"/>
      <c r="C16" s="27"/>
      <c r="D16" s="27"/>
      <c r="E16" s="27"/>
      <c r="F16" s="27"/>
      <c r="G16" s="87"/>
    </row>
    <row r="17" spans="1:7" s="30" customFormat="1" ht="12" customHeight="1" x14ac:dyDescent="0.25">
      <c r="A17" s="27"/>
      <c r="B17" s="27"/>
      <c r="C17" s="27"/>
      <c r="D17" s="27"/>
      <c r="E17" s="27"/>
      <c r="F17" s="27"/>
      <c r="G17" s="87"/>
    </row>
    <row r="18" spans="1:7" s="30" customFormat="1" ht="12" customHeight="1" x14ac:dyDescent="0.25">
      <c r="A18" s="27"/>
      <c r="B18" s="27"/>
      <c r="C18" s="27"/>
      <c r="D18" s="27"/>
      <c r="E18" s="27"/>
      <c r="F18" s="27"/>
      <c r="G18" s="87"/>
    </row>
    <row r="19" spans="1:7" s="30" customFormat="1" ht="12" customHeight="1" x14ac:dyDescent="0.25">
      <c r="A19" s="27"/>
      <c r="B19" s="27"/>
      <c r="C19" s="27"/>
      <c r="D19" s="27"/>
      <c r="E19" s="27"/>
      <c r="F19" s="27"/>
      <c r="G19" s="87"/>
    </row>
    <row r="20" spans="1:7" s="30" customFormat="1" ht="12" customHeight="1" x14ac:dyDescent="0.25">
      <c r="A20" s="27"/>
      <c r="B20" s="27"/>
      <c r="C20" s="27"/>
      <c r="D20" s="27"/>
      <c r="E20" s="27"/>
      <c r="F20" s="27"/>
      <c r="G20" s="87"/>
    </row>
    <row r="21" spans="1:7" s="30" customFormat="1" ht="12" customHeight="1" x14ac:dyDescent="0.25">
      <c r="A21" s="27"/>
      <c r="B21" s="27"/>
      <c r="C21" s="27"/>
      <c r="D21" s="27"/>
      <c r="E21" s="27"/>
      <c r="F21" s="27"/>
      <c r="G21" s="87"/>
    </row>
    <row r="22" spans="1:7" s="30" customFormat="1" ht="12" customHeight="1" x14ac:dyDescent="0.25">
      <c r="A22" s="27"/>
      <c r="B22" s="174"/>
      <c r="C22" s="174"/>
      <c r="D22" s="27"/>
      <c r="E22" s="174"/>
      <c r="F22" s="27"/>
      <c r="G22" s="87"/>
    </row>
    <row r="23" spans="1:7" s="30" customFormat="1" ht="12" customHeight="1" x14ac:dyDescent="0.25">
      <c r="A23" s="27"/>
      <c r="B23" s="173"/>
      <c r="C23" s="175">
        <f ca="1">IF('Seite 1'!$E$16="","",'Seite 1'!$E$16)</f>
        <v>45576</v>
      </c>
      <c r="D23" s="27"/>
      <c r="E23" s="173"/>
      <c r="F23" s="27"/>
      <c r="G23" s="87"/>
    </row>
    <row r="24" spans="1:7" s="30" customFormat="1" ht="12" customHeight="1" x14ac:dyDescent="0.25">
      <c r="A24" s="27"/>
      <c r="B24" s="32" t="s">
        <v>216</v>
      </c>
      <c r="C24" s="27"/>
      <c r="D24" s="27"/>
      <c r="E24" s="144" t="s">
        <v>217</v>
      </c>
      <c r="F24" s="27"/>
      <c r="G24" s="87"/>
    </row>
    <row r="25" spans="1:7" s="30" customFormat="1" ht="12" customHeight="1" x14ac:dyDescent="0.25">
      <c r="A25" s="27"/>
      <c r="B25" s="27"/>
      <c r="C25" s="27"/>
      <c r="D25" s="27"/>
      <c r="E25" s="144" t="s">
        <v>218</v>
      </c>
      <c r="F25" s="27"/>
      <c r="G25" s="87"/>
    </row>
    <row r="26" spans="1:7" s="30" customFormat="1" ht="12" customHeight="1" x14ac:dyDescent="0.25">
      <c r="A26" s="27"/>
      <c r="B26" s="27"/>
      <c r="C26" s="27"/>
      <c r="D26" s="27"/>
      <c r="E26" s="27"/>
      <c r="F26" s="27"/>
      <c r="G26" s="87"/>
    </row>
    <row r="27" spans="1:7" s="30" customFormat="1" ht="12" customHeight="1" x14ac:dyDescent="0.25">
      <c r="A27" s="27"/>
      <c r="B27" s="27"/>
      <c r="C27" s="27"/>
      <c r="D27" s="27"/>
      <c r="E27" s="27"/>
      <c r="F27" s="27"/>
      <c r="G27" s="87"/>
    </row>
    <row r="28" spans="1:7" s="30" customFormat="1" ht="12" customHeight="1" x14ac:dyDescent="0.25">
      <c r="A28" s="27"/>
      <c r="B28" s="27"/>
      <c r="C28" s="27"/>
      <c r="D28" s="27"/>
      <c r="E28" s="27"/>
      <c r="F28" s="27"/>
      <c r="G28" s="87"/>
    </row>
    <row r="29" spans="1:7" s="30" customFormat="1" ht="12" customHeight="1" x14ac:dyDescent="0.25">
      <c r="A29" s="27"/>
      <c r="B29" s="27"/>
      <c r="C29" s="27"/>
      <c r="D29" s="27"/>
      <c r="E29" s="27"/>
      <c r="F29" s="27"/>
      <c r="G29" s="87"/>
    </row>
    <row r="30" spans="1:7" s="30" customFormat="1" ht="12" customHeight="1" x14ac:dyDescent="0.25">
      <c r="A30" s="27"/>
      <c r="B30" s="27"/>
      <c r="C30" s="27"/>
      <c r="D30" s="27"/>
      <c r="E30" s="27"/>
      <c r="F30" s="27"/>
      <c r="G30" s="87"/>
    </row>
    <row r="31" spans="1:7" s="30" customFormat="1" ht="12" customHeight="1" x14ac:dyDescent="0.25">
      <c r="A31" s="27"/>
      <c r="B31" s="27"/>
      <c r="C31" s="27"/>
      <c r="D31" s="27"/>
      <c r="E31" s="27"/>
      <c r="F31" s="27"/>
      <c r="G31" s="87"/>
    </row>
    <row r="32" spans="1:7" s="30" customFormat="1" ht="12" customHeight="1" x14ac:dyDescent="0.25">
      <c r="A32" s="27"/>
      <c r="B32" s="27"/>
      <c r="C32" s="27"/>
      <c r="D32" s="27"/>
      <c r="E32" s="27"/>
      <c r="F32" s="27"/>
      <c r="G32" s="87"/>
    </row>
    <row r="33" spans="1:7" s="30" customFormat="1" ht="12" customHeight="1" x14ac:dyDescent="0.25">
      <c r="A33" s="27"/>
      <c r="B33" s="27"/>
      <c r="C33" s="27"/>
      <c r="D33" s="27"/>
      <c r="E33" s="27"/>
      <c r="F33" s="27"/>
      <c r="G33" s="87"/>
    </row>
    <row r="34" spans="1:7" s="30" customFormat="1" ht="12" customHeight="1" x14ac:dyDescent="0.25">
      <c r="A34" s="27"/>
      <c r="B34" s="27"/>
      <c r="C34" s="27"/>
      <c r="D34" s="27"/>
      <c r="E34" s="27"/>
      <c r="F34" s="27"/>
      <c r="G34" s="87"/>
    </row>
    <row r="35" spans="1:7" s="30" customFormat="1" ht="12" customHeight="1" x14ac:dyDescent="0.25">
      <c r="A35" s="27"/>
      <c r="B35" s="27"/>
      <c r="C35" s="27"/>
      <c r="D35" s="27"/>
      <c r="E35" s="27"/>
      <c r="F35" s="27"/>
      <c r="G35" s="87"/>
    </row>
    <row r="36" spans="1:7" s="30" customFormat="1" ht="12" customHeight="1" x14ac:dyDescent="0.25">
      <c r="A36" s="27"/>
      <c r="B36" s="27"/>
      <c r="C36" s="27"/>
      <c r="D36" s="27"/>
      <c r="E36" s="27"/>
      <c r="F36" s="27"/>
      <c r="G36" s="87"/>
    </row>
    <row r="37" spans="1:7" s="30" customFormat="1" ht="12" customHeight="1" x14ac:dyDescent="0.25">
      <c r="A37" s="27"/>
      <c r="B37" s="27"/>
      <c r="C37" s="27"/>
      <c r="D37" s="27"/>
      <c r="E37" s="27"/>
      <c r="F37" s="27"/>
      <c r="G37" s="87"/>
    </row>
    <row r="38" spans="1:7" s="30" customFormat="1" ht="12" customHeight="1" x14ac:dyDescent="0.25">
      <c r="A38" s="27"/>
      <c r="B38" s="27"/>
      <c r="C38" s="27"/>
      <c r="D38" s="27"/>
      <c r="E38" s="27"/>
      <c r="F38" s="27"/>
      <c r="G38" s="87"/>
    </row>
    <row r="39" spans="1:7" s="30" customFormat="1" ht="12" customHeight="1" x14ac:dyDescent="0.25">
      <c r="A39" s="27"/>
      <c r="B39" s="27"/>
      <c r="C39" s="27"/>
      <c r="D39" s="27"/>
      <c r="E39" s="27"/>
      <c r="F39" s="27"/>
      <c r="G39" s="87"/>
    </row>
    <row r="40" spans="1:7" s="30" customFormat="1" ht="12" customHeight="1" x14ac:dyDescent="0.25">
      <c r="A40" s="27"/>
      <c r="B40" s="27"/>
      <c r="C40" s="27"/>
      <c r="D40" s="27"/>
      <c r="E40" s="27"/>
      <c r="F40" s="27"/>
      <c r="G40" s="87"/>
    </row>
    <row r="41" spans="1:7" s="30" customFormat="1" ht="12" customHeight="1" x14ac:dyDescent="0.25">
      <c r="A41" s="27"/>
      <c r="B41" s="27"/>
      <c r="C41" s="27"/>
      <c r="D41" s="27"/>
      <c r="E41" s="27"/>
      <c r="F41" s="27"/>
      <c r="G41" s="87"/>
    </row>
    <row r="42" spans="1:7" s="30" customFormat="1" ht="12" customHeight="1" x14ac:dyDescent="0.25">
      <c r="A42" s="27"/>
      <c r="B42" s="27"/>
      <c r="C42" s="27"/>
      <c r="D42" s="27"/>
      <c r="E42" s="27"/>
      <c r="F42" s="27"/>
      <c r="G42" s="87"/>
    </row>
    <row r="43" spans="1:7" s="30" customFormat="1" ht="12" customHeight="1" x14ac:dyDescent="0.25">
      <c r="A43" s="27"/>
      <c r="B43" s="27"/>
      <c r="C43" s="27"/>
      <c r="D43" s="27"/>
      <c r="E43" s="27"/>
      <c r="F43" s="27"/>
      <c r="G43" s="87"/>
    </row>
    <row r="44" spans="1:7" s="30" customFormat="1" ht="12" customHeight="1" x14ac:dyDescent="0.25">
      <c r="A44" s="27"/>
      <c r="B44" s="27"/>
      <c r="C44" s="27"/>
      <c r="D44" s="27"/>
      <c r="E44" s="27"/>
      <c r="F44" s="27"/>
      <c r="G44" s="87"/>
    </row>
    <row r="45" spans="1:7" s="30" customFormat="1" ht="12" customHeight="1" x14ac:dyDescent="0.25">
      <c r="A45" s="27"/>
      <c r="B45" s="27"/>
      <c r="C45" s="27"/>
      <c r="D45" s="27"/>
      <c r="E45" s="27"/>
      <c r="F45" s="27"/>
      <c r="G45" s="87"/>
    </row>
    <row r="46" spans="1:7" s="30" customFormat="1" ht="12" customHeight="1" x14ac:dyDescent="0.25">
      <c r="A46" s="27"/>
      <c r="B46" s="27"/>
      <c r="C46" s="27"/>
      <c r="D46" s="27"/>
      <c r="E46" s="27"/>
      <c r="F46" s="27"/>
      <c r="G46" s="87"/>
    </row>
    <row r="47" spans="1:7" s="30" customFormat="1" ht="12" customHeight="1" x14ac:dyDescent="0.25">
      <c r="A47" s="27"/>
      <c r="B47" s="27"/>
      <c r="C47" s="27"/>
      <c r="D47" s="27"/>
      <c r="E47" s="27"/>
      <c r="F47" s="27"/>
      <c r="G47" s="87"/>
    </row>
    <row r="48" spans="1:7" s="30" customFormat="1" ht="12" customHeight="1" x14ac:dyDescent="0.25">
      <c r="A48" s="27"/>
      <c r="B48" s="27"/>
      <c r="C48" s="27"/>
      <c r="D48" s="27"/>
      <c r="E48" s="27"/>
      <c r="F48" s="27"/>
      <c r="G48" s="87"/>
    </row>
    <row r="49" spans="1:7" s="30" customFormat="1" ht="12" customHeight="1" x14ac:dyDescent="0.25">
      <c r="A49" s="27"/>
      <c r="B49" s="27"/>
      <c r="C49" s="27"/>
      <c r="D49" s="27"/>
      <c r="E49" s="27"/>
      <c r="F49" s="27"/>
      <c r="G49" s="87"/>
    </row>
    <row r="50" spans="1:7" s="30" customFormat="1" ht="12" customHeight="1" x14ac:dyDescent="0.25">
      <c r="A50" s="27"/>
      <c r="B50" s="27"/>
      <c r="C50" s="27"/>
      <c r="D50" s="27"/>
      <c r="E50" s="27"/>
      <c r="F50" s="27"/>
      <c r="G50" s="87"/>
    </row>
    <row r="51" spans="1:7" s="30" customFormat="1" ht="12" customHeight="1" x14ac:dyDescent="0.25">
      <c r="A51" s="27"/>
      <c r="B51" s="27"/>
      <c r="C51" s="27"/>
      <c r="D51" s="27"/>
      <c r="E51" s="27"/>
      <c r="F51" s="27"/>
      <c r="G51" s="87"/>
    </row>
    <row r="52" spans="1:7" s="30" customFormat="1" ht="12" customHeight="1" x14ac:dyDescent="0.25">
      <c r="A52" s="27"/>
      <c r="B52" s="27"/>
      <c r="C52" s="27"/>
      <c r="D52" s="27"/>
      <c r="E52" s="27"/>
      <c r="F52" s="27"/>
      <c r="G52" s="87"/>
    </row>
    <row r="53" spans="1:7" s="30" customFormat="1" ht="12" customHeight="1" x14ac:dyDescent="0.25">
      <c r="A53" s="27"/>
      <c r="B53" s="27"/>
      <c r="C53" s="27"/>
      <c r="D53" s="27"/>
      <c r="E53" s="27"/>
      <c r="F53" s="27"/>
      <c r="G53" s="87"/>
    </row>
    <row r="54" spans="1:7" s="30" customFormat="1" ht="12" customHeight="1" x14ac:dyDescent="0.25">
      <c r="A54" s="27"/>
      <c r="B54" s="27"/>
      <c r="C54" s="27"/>
      <c r="D54" s="27"/>
      <c r="E54" s="27"/>
      <c r="F54" s="27"/>
      <c r="G54" s="87"/>
    </row>
    <row r="55" spans="1:7" s="30" customFormat="1" ht="12" customHeight="1" x14ac:dyDescent="0.25">
      <c r="A55" s="27"/>
      <c r="B55" s="27"/>
      <c r="C55" s="27"/>
      <c r="D55" s="27"/>
      <c r="E55" s="27"/>
      <c r="F55" s="27"/>
      <c r="G55" s="87"/>
    </row>
    <row r="56" spans="1:7" s="30" customFormat="1" ht="12" customHeight="1" x14ac:dyDescent="0.25">
      <c r="A56" s="27"/>
      <c r="B56" s="27"/>
      <c r="C56" s="27"/>
      <c r="D56" s="27"/>
      <c r="E56" s="27"/>
      <c r="F56" s="27"/>
      <c r="G56" s="87"/>
    </row>
    <row r="57" spans="1:7" s="30" customFormat="1" ht="12" customHeight="1" x14ac:dyDescent="0.25">
      <c r="A57" s="27"/>
      <c r="B57" s="27"/>
      <c r="C57" s="27"/>
      <c r="D57" s="27"/>
      <c r="E57" s="27"/>
      <c r="F57" s="27"/>
      <c r="G57" s="87"/>
    </row>
    <row r="58" spans="1:7" s="30" customFormat="1" ht="12" customHeight="1" x14ac:dyDescent="0.25">
      <c r="A58" s="27"/>
      <c r="B58" s="27"/>
      <c r="C58" s="27"/>
      <c r="D58" s="27"/>
      <c r="E58" s="27"/>
      <c r="F58" s="27"/>
      <c r="G58" s="87"/>
    </row>
    <row r="59" spans="1:7" s="30" customFormat="1" ht="12" customHeight="1" x14ac:dyDescent="0.25">
      <c r="A59" s="27"/>
      <c r="B59" s="27"/>
      <c r="C59" s="27"/>
      <c r="D59" s="27"/>
      <c r="E59" s="27"/>
      <c r="F59" s="27"/>
      <c r="G59" s="87"/>
    </row>
    <row r="60" spans="1:7" s="30" customFormat="1" ht="12" customHeight="1" x14ac:dyDescent="0.25">
      <c r="A60" s="27"/>
      <c r="B60" s="27"/>
      <c r="C60" s="27"/>
      <c r="D60" s="27"/>
      <c r="E60" s="27"/>
      <c r="F60" s="27"/>
      <c r="G60" s="87"/>
    </row>
    <row r="61" spans="1:7" s="30" customFormat="1" ht="12" customHeight="1" x14ac:dyDescent="0.25">
      <c r="A61" s="27"/>
      <c r="B61" s="27"/>
      <c r="C61" s="27"/>
      <c r="D61" s="27"/>
      <c r="E61" s="27"/>
      <c r="F61" s="27"/>
      <c r="G61" s="87"/>
    </row>
    <row r="62" spans="1:7" s="30" customFormat="1" ht="12" customHeight="1" x14ac:dyDescent="0.25">
      <c r="A62" s="27"/>
      <c r="B62" s="27"/>
      <c r="C62" s="27"/>
      <c r="D62" s="27"/>
      <c r="E62" s="27"/>
      <c r="F62" s="27"/>
      <c r="G62" s="87"/>
    </row>
    <row r="63" spans="1:7" s="30" customFormat="1" ht="12" customHeight="1" x14ac:dyDescent="0.25">
      <c r="A63" s="27"/>
      <c r="B63" s="27"/>
      <c r="C63" s="27"/>
      <c r="D63" s="27"/>
      <c r="E63" s="27"/>
      <c r="F63" s="27"/>
      <c r="G63" s="87"/>
    </row>
    <row r="64" spans="1:7" s="30" customFormat="1" ht="12" customHeight="1" x14ac:dyDescent="0.25">
      <c r="A64" s="27"/>
      <c r="B64" s="27"/>
      <c r="C64" s="27"/>
      <c r="D64" s="27"/>
      <c r="E64" s="27"/>
      <c r="F64" s="27"/>
      <c r="G64" s="87"/>
    </row>
    <row r="65" spans="1:7" s="30" customFormat="1" ht="12" customHeight="1" x14ac:dyDescent="0.25">
      <c r="A65" s="27"/>
      <c r="B65" s="27"/>
      <c r="C65" s="27"/>
      <c r="D65" s="27"/>
      <c r="E65" s="27"/>
      <c r="F65" s="27"/>
      <c r="G65" s="87"/>
    </row>
    <row r="66" spans="1:7" s="30" customFormat="1" ht="12" customHeight="1" x14ac:dyDescent="0.25">
      <c r="A66" s="27"/>
      <c r="B66" s="27"/>
      <c r="C66" s="27"/>
      <c r="D66" s="27"/>
      <c r="E66" s="27"/>
      <c r="F66" s="27"/>
      <c r="G66" s="87"/>
    </row>
    <row r="67" spans="1:7" s="30" customFormat="1" ht="12" customHeight="1" x14ac:dyDescent="0.25">
      <c r="A67" s="27"/>
      <c r="B67" s="27"/>
      <c r="C67" s="27"/>
      <c r="D67" s="27"/>
      <c r="E67" s="27"/>
      <c r="F67" s="27"/>
      <c r="G67" s="87"/>
    </row>
    <row r="68" spans="1:7" s="34" customFormat="1" ht="11.15" customHeight="1" x14ac:dyDescent="0.25">
      <c r="A68" s="22" t="str">
        <f>'Seite 1'!$A$67</f>
        <v>Antrag Niederlassung von Junglandwirten</v>
      </c>
      <c r="B68" s="75"/>
      <c r="C68" s="75"/>
      <c r="D68" s="75"/>
      <c r="E68" s="75"/>
      <c r="G68" s="87"/>
    </row>
    <row r="69" spans="1:7" s="34" customFormat="1" ht="11.15" customHeight="1" x14ac:dyDescent="0.25">
      <c r="A69" s="76" t="str">
        <f>'Seite 1'!$A$68</f>
        <v>Formularversion: V 1.3 vom 11.10.24 - öffentlich -</v>
      </c>
      <c r="B69" s="75"/>
      <c r="C69" s="75"/>
      <c r="D69" s="75"/>
      <c r="E69" s="75"/>
      <c r="G69" s="87"/>
    </row>
  </sheetData>
  <sheetProtection password="E8E7" sheet="1" objects="1" scenarios="1" selectLockedCells="1" autoFilter="0"/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zoomScaleNormal="100" zoomScaleSheetLayoutView="130" workbookViewId="0">
      <selection activeCell="C50" sqref="C50"/>
    </sheetView>
  </sheetViews>
  <sheetFormatPr baseColWidth="10" defaultColWidth="12.59765625" defaultRowHeight="11.5" x14ac:dyDescent="0.25"/>
  <cols>
    <col min="1" max="1" width="1.69921875" style="39" customWidth="1"/>
    <col min="2" max="2" width="36.69921875" style="39" customWidth="1"/>
    <col min="3" max="16" width="4.69921875" style="39" customWidth="1"/>
    <col min="17" max="17" width="1.69921875" style="39" customWidth="1"/>
    <col min="18" max="18" width="5.69921875" style="39" hidden="1" customWidth="1"/>
    <col min="19" max="16384" width="12.59765625" style="39"/>
  </cols>
  <sheetData>
    <row r="1" spans="1:18" ht="15" customHeight="1" x14ac:dyDescent="0.2">
      <c r="A1" s="204" t="s">
        <v>393</v>
      </c>
      <c r="Q1" s="225" t="str">
        <f>'Seite 1'!$A$67</f>
        <v>Antrag Niederlassung von Junglandwirten</v>
      </c>
      <c r="R1" s="86"/>
    </row>
    <row r="2" spans="1:18" ht="15" customHeight="1" x14ac:dyDescent="0.25">
      <c r="Q2" s="226" t="str">
        <f>'Seite 1'!$A$68</f>
        <v>Formularversion: V 1.3 vom 11.10.24 - öffentlich -</v>
      </c>
      <c r="R2" s="86"/>
    </row>
    <row r="3" spans="1:18" s="25" customFormat="1" ht="15" customHeight="1" x14ac:dyDescent="0.25">
      <c r="A3" s="116" t="str">
        <f>IF('Seite 1'!$E$17="","",CONCATENATE('Seite 1'!$D$17," ",IF('Seite 1'!$E$17="","__________",'Seite 1'!$E$17)))</f>
        <v/>
      </c>
      <c r="R3" s="86"/>
    </row>
    <row r="4" spans="1:18" s="25" customFormat="1" ht="15" customHeight="1" x14ac:dyDescent="0.25">
      <c r="A4" s="116" t="str">
        <f>CONCATENATE("Antragsteller ",IF('Seite 1'!$C$21="","_________________________",'Seite 1'!$C$21))</f>
        <v>Antragsteller _________________________</v>
      </c>
      <c r="R4" s="86"/>
    </row>
    <row r="5" spans="1:18" s="25" customFormat="1" ht="15" customHeight="1" x14ac:dyDescent="0.25">
      <c r="A5" s="116" t="str">
        <f ca="1">CONCATENATE("Antrag vom ",IF('Seite 1'!$E$16="","__.__.____",TEXT('Seite 1'!$E$16,"TT.MM.JJJJ")))</f>
        <v>Antrag vom 11.10.2024</v>
      </c>
      <c r="R5" s="86"/>
    </row>
    <row r="6" spans="1:18" s="25" customFormat="1" ht="15" customHeight="1" x14ac:dyDescent="0.25">
      <c r="A6" s="116" t="str">
        <f>CONCATENATE("Personenidentnummer (PI) ",IF('Seite 1'!$G$23=TRUE,"nicht vorhanden",IF('Seite 1'!$C$23="","_______________",'Seite 1'!$C$23)))</f>
        <v>Personenidentnummer (PI) _______________</v>
      </c>
      <c r="R6" s="86"/>
    </row>
    <row r="7" spans="1:18" s="25" customFormat="1" ht="7" customHeight="1" x14ac:dyDescent="0.25">
      <c r="R7" s="86"/>
    </row>
    <row r="8" spans="1:18" s="25" customFormat="1" ht="18" customHeight="1" x14ac:dyDescent="0.25">
      <c r="A8" s="285"/>
      <c r="B8" s="286" t="s">
        <v>331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/>
      <c r="R8" s="86"/>
    </row>
    <row r="9" spans="1:18" s="25" customFormat="1" ht="8.15" customHeight="1" x14ac:dyDescent="0.25">
      <c r="A9" s="316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8"/>
      <c r="R9" s="86"/>
    </row>
    <row r="10" spans="1:18" s="25" customFormat="1" ht="15" customHeight="1" x14ac:dyDescent="0.25">
      <c r="A10" s="314"/>
      <c r="B10" s="217" t="s">
        <v>333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8"/>
      <c r="R10" s="86"/>
    </row>
    <row r="11" spans="1:18" s="25" customFormat="1" ht="15" customHeight="1" x14ac:dyDescent="0.25">
      <c r="A11" s="314"/>
      <c r="B11" s="217" t="s">
        <v>334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8"/>
      <c r="R11" s="86"/>
    </row>
    <row r="12" spans="1:18" s="25" customFormat="1" ht="15" customHeight="1" x14ac:dyDescent="0.25">
      <c r="A12" s="314"/>
      <c r="B12" s="217" t="s">
        <v>343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8"/>
      <c r="R12" s="86"/>
    </row>
    <row r="13" spans="1:18" s="25" customFormat="1" ht="4" customHeight="1" x14ac:dyDescent="0.25">
      <c r="A13" s="314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8"/>
      <c r="R13" s="86"/>
    </row>
    <row r="14" spans="1:18" s="25" customFormat="1" ht="15" customHeight="1" x14ac:dyDescent="0.25">
      <c r="A14" s="314"/>
      <c r="B14" s="217" t="s">
        <v>335</v>
      </c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8"/>
      <c r="R14" s="86"/>
    </row>
    <row r="15" spans="1:18" s="25" customFormat="1" ht="15" customHeight="1" x14ac:dyDescent="0.25">
      <c r="A15" s="314"/>
      <c r="B15" s="217" t="s">
        <v>344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8"/>
      <c r="R15" s="86"/>
    </row>
    <row r="16" spans="1:18" s="25" customFormat="1" ht="15" customHeight="1" x14ac:dyDescent="0.25">
      <c r="A16" s="314"/>
      <c r="B16" s="217" t="s">
        <v>336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8"/>
      <c r="R16" s="86"/>
    </row>
    <row r="17" spans="1:18" s="25" customFormat="1" ht="4" customHeight="1" x14ac:dyDescent="0.25">
      <c r="A17" s="314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8"/>
      <c r="R17" s="86"/>
    </row>
    <row r="18" spans="1:18" s="25" customFormat="1" ht="15" customHeight="1" x14ac:dyDescent="0.25">
      <c r="A18" s="314"/>
      <c r="B18" s="217" t="s">
        <v>337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8"/>
      <c r="R18" s="86"/>
    </row>
    <row r="19" spans="1:18" s="25" customFormat="1" ht="15" customHeight="1" x14ac:dyDescent="0.25">
      <c r="A19" s="314"/>
      <c r="B19" s="217" t="s">
        <v>345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8"/>
      <c r="R19" s="86"/>
    </row>
    <row r="20" spans="1:18" s="25" customFormat="1" ht="15" customHeight="1" x14ac:dyDescent="0.25">
      <c r="A20" s="314"/>
      <c r="B20" s="217" t="s">
        <v>346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8"/>
      <c r="R20" s="86"/>
    </row>
    <row r="21" spans="1:18" s="25" customFormat="1" ht="4" customHeight="1" x14ac:dyDescent="0.25">
      <c r="A21" s="314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8"/>
      <c r="R21" s="86"/>
    </row>
    <row r="22" spans="1:18" s="25" customFormat="1" ht="15" customHeight="1" x14ac:dyDescent="0.25">
      <c r="A22" s="314"/>
      <c r="B22" s="217" t="s">
        <v>338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8"/>
      <c r="R22" s="86"/>
    </row>
    <row r="23" spans="1:18" s="25" customFormat="1" ht="15" customHeight="1" x14ac:dyDescent="0.25">
      <c r="A23" s="314"/>
      <c r="B23" s="217" t="s">
        <v>347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8"/>
      <c r="R23" s="86"/>
    </row>
    <row r="24" spans="1:18" s="25" customFormat="1" ht="15" customHeight="1" x14ac:dyDescent="0.25">
      <c r="A24" s="314"/>
      <c r="B24" s="217" t="s">
        <v>332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8"/>
      <c r="R24" s="86"/>
    </row>
    <row r="25" spans="1:18" s="25" customFormat="1" ht="4" customHeight="1" x14ac:dyDescent="0.25">
      <c r="A25" s="314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8"/>
      <c r="R25" s="86"/>
    </row>
    <row r="26" spans="1:18" s="25" customFormat="1" ht="15" customHeight="1" x14ac:dyDescent="0.25">
      <c r="A26" s="314"/>
      <c r="B26" s="217" t="s">
        <v>348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8"/>
      <c r="R26" s="86"/>
    </row>
    <row r="27" spans="1:18" s="25" customFormat="1" ht="15" customHeight="1" x14ac:dyDescent="0.25">
      <c r="A27" s="314"/>
      <c r="B27" s="217" t="s">
        <v>349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8"/>
      <c r="R27" s="86"/>
    </row>
    <row r="28" spans="1:18" s="25" customFormat="1" ht="15" customHeight="1" x14ac:dyDescent="0.25">
      <c r="A28" s="314"/>
      <c r="B28" s="217" t="s">
        <v>350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8"/>
      <c r="R28" s="86"/>
    </row>
    <row r="29" spans="1:18" s="25" customFormat="1" ht="15" customHeight="1" x14ac:dyDescent="0.25">
      <c r="A29" s="314"/>
      <c r="B29" s="217" t="s">
        <v>339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8"/>
      <c r="R29" s="86"/>
    </row>
    <row r="30" spans="1:18" s="25" customFormat="1" ht="4" customHeight="1" x14ac:dyDescent="0.25">
      <c r="A30" s="314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8"/>
      <c r="R30" s="86"/>
    </row>
    <row r="31" spans="1:18" s="25" customFormat="1" ht="15" customHeight="1" x14ac:dyDescent="0.25">
      <c r="A31" s="314"/>
      <c r="B31" s="217" t="s">
        <v>340</v>
      </c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8"/>
      <c r="R31" s="86"/>
    </row>
    <row r="32" spans="1:18" s="25" customFormat="1" ht="15" customHeight="1" x14ac:dyDescent="0.25">
      <c r="A32" s="314"/>
      <c r="B32" s="217" t="s">
        <v>351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8"/>
      <c r="R32" s="86"/>
    </row>
    <row r="33" spans="1:18" s="25" customFormat="1" ht="4" customHeight="1" x14ac:dyDescent="0.25">
      <c r="A33" s="314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8"/>
      <c r="R33" s="86"/>
    </row>
    <row r="34" spans="1:18" s="25" customFormat="1" ht="15" customHeight="1" x14ac:dyDescent="0.25">
      <c r="A34" s="314"/>
      <c r="B34" s="217" t="s">
        <v>341</v>
      </c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8"/>
      <c r="R34" s="86"/>
    </row>
    <row r="35" spans="1:18" s="25" customFormat="1" ht="15" customHeight="1" x14ac:dyDescent="0.25">
      <c r="A35" s="314"/>
      <c r="B35" s="217" t="s">
        <v>352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8"/>
      <c r="R35" s="86"/>
    </row>
    <row r="36" spans="1:18" s="25" customFormat="1" ht="4" customHeight="1" x14ac:dyDescent="0.25">
      <c r="A36" s="314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8"/>
      <c r="R36" s="86"/>
    </row>
    <row r="37" spans="1:18" s="25" customFormat="1" ht="15" customHeight="1" x14ac:dyDescent="0.25">
      <c r="A37" s="314"/>
      <c r="B37" s="217" t="s">
        <v>358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8"/>
      <c r="R37" s="86"/>
    </row>
    <row r="38" spans="1:18" s="25" customFormat="1" ht="15" customHeight="1" x14ac:dyDescent="0.25">
      <c r="A38" s="314"/>
      <c r="B38" s="217" t="s">
        <v>357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8"/>
      <c r="R38" s="86"/>
    </row>
    <row r="39" spans="1:18" s="25" customFormat="1" ht="4" customHeight="1" x14ac:dyDescent="0.25">
      <c r="A39" s="314"/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8"/>
      <c r="R39" s="86"/>
    </row>
    <row r="40" spans="1:18" s="25" customFormat="1" ht="15" customHeight="1" x14ac:dyDescent="0.25">
      <c r="A40" s="314"/>
      <c r="B40" s="217" t="s">
        <v>353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8"/>
      <c r="R40" s="86"/>
    </row>
    <row r="41" spans="1:18" s="25" customFormat="1" ht="4" customHeight="1" x14ac:dyDescent="0.25">
      <c r="A41" s="314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8"/>
      <c r="R41" s="86"/>
    </row>
    <row r="42" spans="1:18" s="25" customFormat="1" ht="15" customHeight="1" x14ac:dyDescent="0.25">
      <c r="A42" s="314"/>
      <c r="B42" s="217" t="s">
        <v>342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8"/>
      <c r="R42" s="86"/>
    </row>
    <row r="43" spans="1:18" s="25" customFormat="1" ht="15" customHeight="1" x14ac:dyDescent="0.25">
      <c r="A43" s="314"/>
      <c r="B43" s="217" t="s">
        <v>354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8"/>
      <c r="R43" s="86"/>
    </row>
    <row r="44" spans="1:18" s="25" customFormat="1" ht="8.15" customHeight="1" x14ac:dyDescent="0.25">
      <c r="A44" s="315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20"/>
      <c r="R44" s="86"/>
    </row>
    <row r="45" spans="1:18" s="25" customFormat="1" ht="12" customHeight="1" x14ac:dyDescent="0.25">
      <c r="R45" s="86"/>
    </row>
    <row r="46" spans="1:18" s="25" customFormat="1" ht="18" customHeight="1" x14ac:dyDescent="0.25">
      <c r="A46" s="285"/>
      <c r="B46" s="286" t="s">
        <v>328</v>
      </c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9"/>
      <c r="R46" s="86"/>
    </row>
    <row r="47" spans="1:18" s="26" customFormat="1" ht="18" customHeight="1" x14ac:dyDescent="0.25">
      <c r="A47" s="40"/>
      <c r="B47" s="318" t="s">
        <v>321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213"/>
    </row>
    <row r="48" spans="1:18" s="25" customFormat="1" ht="18" customHeight="1" x14ac:dyDescent="0.25">
      <c r="A48" s="125"/>
      <c r="B48" s="243" t="str">
        <f>IF('Seite 1'!$C$21="","",'Seite 1'!$C$21)</f>
        <v/>
      </c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7"/>
      <c r="Q48" s="126"/>
      <c r="R48" s="86"/>
    </row>
    <row r="49" spans="1:18" s="25" customFormat="1" ht="10" customHeight="1" x14ac:dyDescent="0.25">
      <c r="A49" s="1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126"/>
      <c r="R49" s="86"/>
    </row>
    <row r="50" spans="1:18" s="25" customFormat="1" ht="18" customHeight="1" x14ac:dyDescent="0.25">
      <c r="A50" s="125"/>
      <c r="B50" s="26" t="s">
        <v>318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126"/>
      <c r="R50" s="86"/>
    </row>
    <row r="51" spans="1:18" s="26" customFormat="1" ht="10" customHeight="1" x14ac:dyDescent="0.25">
      <c r="A51" s="125"/>
      <c r="B51" s="288" t="s">
        <v>322</v>
      </c>
      <c r="Q51" s="126"/>
      <c r="R51" s="213"/>
    </row>
    <row r="52" spans="1:18" s="25" customFormat="1" ht="18" customHeight="1" x14ac:dyDescent="0.25">
      <c r="A52" s="125"/>
      <c r="B52" s="26" t="s">
        <v>319</v>
      </c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126"/>
      <c r="R52" s="86"/>
    </row>
    <row r="53" spans="1:18" s="26" customFormat="1" ht="10" customHeight="1" x14ac:dyDescent="0.25">
      <c r="A53" s="125"/>
      <c r="B53" s="288" t="s">
        <v>322</v>
      </c>
      <c r="Q53" s="126"/>
      <c r="R53" s="213"/>
    </row>
    <row r="54" spans="1:18" s="25" customFormat="1" ht="18" customHeight="1" x14ac:dyDescent="0.25">
      <c r="A54" s="125"/>
      <c r="B54" s="26" t="s">
        <v>320</v>
      </c>
      <c r="C54" s="210"/>
      <c r="D54" s="210"/>
      <c r="E54" s="211"/>
      <c r="F54" s="210"/>
      <c r="G54" s="210"/>
      <c r="H54" s="210"/>
      <c r="I54" s="211"/>
      <c r="J54" s="210"/>
      <c r="K54" s="210"/>
      <c r="L54" s="210"/>
      <c r="M54" s="211"/>
      <c r="N54" s="210"/>
      <c r="O54" s="210"/>
      <c r="P54" s="210"/>
      <c r="Q54" s="126"/>
      <c r="R54" s="86"/>
    </row>
    <row r="55" spans="1:18" s="25" customFormat="1" ht="10" customHeight="1" x14ac:dyDescent="0.25">
      <c r="A55" s="125"/>
      <c r="B55" s="288" t="s">
        <v>323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126"/>
      <c r="R55" s="86"/>
    </row>
    <row r="56" spans="1:18" s="25" customFormat="1" ht="10" customHeight="1" x14ac:dyDescent="0.25">
      <c r="A56" s="125"/>
      <c r="B56" s="288" t="s">
        <v>322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26"/>
      <c r="R56" s="86"/>
    </row>
    <row r="57" spans="1:18" s="25" customFormat="1" ht="18" customHeight="1" x14ac:dyDescent="0.25">
      <c r="A57" s="125"/>
      <c r="B57" s="26" t="s">
        <v>324</v>
      </c>
      <c r="C57" s="210"/>
      <c r="D57" s="210"/>
      <c r="E57" s="210"/>
      <c r="F57" s="212" t="s">
        <v>325</v>
      </c>
      <c r="G57" s="210"/>
      <c r="H57" s="210"/>
      <c r="I57" s="210"/>
      <c r="J57" s="212" t="s">
        <v>325</v>
      </c>
      <c r="K57" s="210"/>
      <c r="L57" s="210"/>
      <c r="M57" s="210"/>
      <c r="N57" s="210"/>
      <c r="O57" s="210"/>
      <c r="P57" s="211"/>
      <c r="Q57" s="126"/>
      <c r="R57" s="86"/>
    </row>
    <row r="58" spans="1:18" s="26" customFormat="1" ht="10" customHeight="1" x14ac:dyDescent="0.25">
      <c r="A58" s="125"/>
      <c r="Q58" s="126"/>
      <c r="R58" s="86"/>
    </row>
    <row r="59" spans="1:18" s="26" customFormat="1" ht="12" customHeight="1" x14ac:dyDescent="0.25">
      <c r="A59" s="125"/>
      <c r="B59" s="26" t="s">
        <v>326</v>
      </c>
      <c r="Q59" s="126"/>
      <c r="R59" s="86"/>
    </row>
    <row r="60" spans="1:18" s="26" customFormat="1" ht="18" customHeight="1" x14ac:dyDescent="0.25">
      <c r="A60" s="125"/>
      <c r="B60" s="317" t="s">
        <v>327</v>
      </c>
      <c r="K60" s="319" t="s">
        <v>69</v>
      </c>
      <c r="L60" s="216"/>
      <c r="N60" s="319" t="s">
        <v>70</v>
      </c>
      <c r="O60" s="216"/>
      <c r="Q60" s="126"/>
      <c r="R60" s="224">
        <v>0</v>
      </c>
    </row>
    <row r="61" spans="1:18" s="26" customFormat="1" ht="4" customHeight="1" x14ac:dyDescent="0.25">
      <c r="A61" s="125"/>
      <c r="Q61" s="126"/>
      <c r="R61" s="86"/>
    </row>
    <row r="62" spans="1:18" s="26" customFormat="1" ht="15" customHeight="1" x14ac:dyDescent="0.25">
      <c r="A62" s="125"/>
      <c r="B62" s="288" t="str">
        <f>IF(R60=1,"Bitte füllen Sie nachfolgende Punkte aus!","")</f>
        <v/>
      </c>
      <c r="Q62" s="126"/>
      <c r="R62" s="86"/>
    </row>
    <row r="63" spans="1:18" s="26" customFormat="1" ht="4" customHeight="1" x14ac:dyDescent="0.25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5"/>
      <c r="R63" s="86"/>
    </row>
  </sheetData>
  <sheetProtection password="E8E7" sheet="1" objects="1" scenarios="1" selectLockedCells="1" autoFilter="0"/>
  <dataValidations count="1">
    <dataValidation type="whole" allowBlank="1" showErrorMessage="1" errorTitle="Ergebnis" error="Bitte geben Sie nur ganze Zahlen zwischen 0 und 9 an!" sqref="C52:P52 C50:P50 C54:D54 F54:H54 J54:L54 N54:P54 C57:E57 G57:I57 K57:O57">
      <formula1>0</formula1>
      <formula2>9</formula2>
    </dataValidation>
  </dataValidations>
  <pageMargins left="0.59055118110236227" right="0.19685039370078741" top="0.19685039370078741" bottom="0.19685039370078741" header="0.19685039370078741" footer="0.19685039370078741"/>
  <pageSetup paperSize="9" orientation="portrait" useFirstPageNumber="1" r:id="rId1"/>
  <headerFooter>
    <oddFooter>&amp;L&amp;A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3" r:id="rId4" name="Option Button 5">
              <controlPr defaultSize="0" autoFill="0" autoLine="0" autoPict="0" altText="ja">
                <anchor moveWithCells="1">
                  <from>
                    <xdr:col>10</xdr:col>
                    <xdr:colOff>12700</xdr:colOff>
                    <xdr:row>59</xdr:row>
                    <xdr:rowOff>12700</xdr:rowOff>
                  </from>
                  <to>
                    <xdr:col>12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5" name="Option Button 6">
              <controlPr defaultSize="0" autoFill="0" autoLine="0" autoPict="0" altText="nein">
                <anchor moveWithCells="1">
                  <from>
                    <xdr:col>13</xdr:col>
                    <xdr:colOff>12700</xdr:colOff>
                    <xdr:row>59</xdr:row>
                    <xdr:rowOff>12700</xdr:rowOff>
                  </from>
                  <to>
                    <xdr:col>15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18</vt:i4>
      </vt:variant>
    </vt:vector>
  </HeadingPairs>
  <TitlesOfParts>
    <vt:vector size="32" baseType="lpstr">
      <vt:lpstr>Änderungsdoku</vt:lpstr>
      <vt:lpstr>Seite 1</vt:lpstr>
      <vt:lpstr>Seite 2</vt:lpstr>
      <vt:lpstr>Seite 3</vt:lpstr>
      <vt:lpstr>Seite 4</vt:lpstr>
      <vt:lpstr>Seite 5</vt:lpstr>
      <vt:lpstr>Seite 6</vt:lpstr>
      <vt:lpstr>Seite 7</vt:lpstr>
      <vt:lpstr>Anlage 12 | Seite 1</vt:lpstr>
      <vt:lpstr>Anlage 12 | Seite 2</vt:lpstr>
      <vt:lpstr>Anlage 12 | Seite 3</vt:lpstr>
      <vt:lpstr>Transparenz</vt:lpstr>
      <vt:lpstr>Hinweis § 264 StGB</vt:lpstr>
      <vt:lpstr>Kataloge</vt:lpstr>
      <vt:lpstr>Änderungsdoku!Druckbereich</vt:lpstr>
      <vt:lpstr>'Anlage 12 | Seite 1'!Druckbereich</vt:lpstr>
      <vt:lpstr>'Anlage 12 | Seite 2'!Druckbereich</vt:lpstr>
      <vt:lpstr>'Anlage 12 | Seite 3'!Druckbereich</vt:lpstr>
      <vt:lpstr>'Hinweis § 264 StGB'!Druckbereich</vt:lpstr>
      <vt:lpstr>'Seite 1'!Druckbereich</vt:lpstr>
      <vt:lpstr>'Seite 2'!Druckbereich</vt:lpstr>
      <vt:lpstr>'Seite 3'!Druckbereich</vt:lpstr>
      <vt:lpstr>'Seite 4'!Druckbereich</vt:lpstr>
      <vt:lpstr>'Seite 5'!Druckbereich</vt:lpstr>
      <vt:lpstr>'Seite 6'!Druckbereich</vt:lpstr>
      <vt:lpstr>'Seite 7'!Druckbereich</vt:lpstr>
      <vt:lpstr>Transparenz!Druckbereich</vt:lpstr>
      <vt:lpstr>Änderungsdoku!Drucktitel</vt:lpstr>
      <vt:lpstr>Ergebnis</vt:lpstr>
      <vt:lpstr>Geschlecht</vt:lpstr>
      <vt:lpstr>Register</vt:lpstr>
      <vt:lpstr>Tochterunternehmen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Wessel</dc:creator>
  <cp:lastModifiedBy>Angela Wessel</cp:lastModifiedBy>
  <cp:lastPrinted>2023-12-18T14:02:52Z</cp:lastPrinted>
  <dcterms:created xsi:type="dcterms:W3CDTF">2023-03-08T08:44:42Z</dcterms:created>
  <dcterms:modified xsi:type="dcterms:W3CDTF">2024-10-11T05:53:46Z</dcterms:modified>
</cp:coreProperties>
</file>